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mutna\Desktop\Ústav\2 VZ Sekvenace\"/>
    </mc:Choice>
  </mc:AlternateContent>
  <xr:revisionPtr revIDLastSave="0" documentId="13_ncr:1_{FD331FAE-5FD9-463B-B0CE-844127E51A1B}" xr6:coauthVersionLast="45" xr6:coauthVersionMax="45" xr10:uidLastSave="{00000000-0000-0000-0000-000000000000}"/>
  <bookViews>
    <workbookView xWindow="-120" yWindow="-120" windowWidth="29040" windowHeight="15840" xr2:uid="{00000000-000D-0000-FFFF-FFFF00000000}"/>
  </bookViews>
  <sheets>
    <sheet name="2b - Specifikace a podmínky" sheetId="3" r:id="rId1"/>
    <sheet name="2b - Vzorový koš" sheetId="5" r:id="rId2"/>
  </sheets>
  <definedNames>
    <definedName name="_xlnm.Print_Area" localSheetId="0">'2b - Specifikace a podmínky'!$A$1:$F$35</definedName>
    <definedName name="_xlnm.Print_Area" localSheetId="1">'2b - Vzorový koš'!$A$1:$H$21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 l="1"/>
  <c r="G7" i="5"/>
  <c r="G8" i="5"/>
  <c r="G9" i="5"/>
  <c r="G10" i="5"/>
  <c r="G11" i="5"/>
  <c r="G12" i="5"/>
  <c r="G13" i="5"/>
  <c r="G14" i="5"/>
  <c r="G15" i="5"/>
  <c r="G16" i="5"/>
  <c r="G5" i="5"/>
  <c r="F6" i="5"/>
  <c r="F7" i="5"/>
  <c r="F8" i="5"/>
  <c r="H8" i="5" s="1"/>
  <c r="F9" i="5"/>
  <c r="H9" i="5" s="1"/>
  <c r="F10" i="5"/>
  <c r="H10" i="5" s="1"/>
  <c r="F11" i="5"/>
  <c r="H11" i="5" s="1"/>
  <c r="F12" i="5"/>
  <c r="H12" i="5" s="1"/>
  <c r="F13" i="5"/>
  <c r="H13" i="5" s="1"/>
  <c r="F14" i="5"/>
  <c r="H14" i="5" s="1"/>
  <c r="F15" i="5"/>
  <c r="H15" i="5" s="1"/>
  <c r="F16" i="5"/>
  <c r="H16" i="5" s="1"/>
  <c r="F5" i="5"/>
  <c r="H6" i="5" l="1"/>
  <c r="H7" i="5"/>
  <c r="H5" i="5"/>
  <c r="F17" i="5"/>
  <c r="G17" i="5"/>
  <c r="H17" i="5" l="1"/>
</calcChain>
</file>

<file path=xl/sharedStrings.xml><?xml version="1.0" encoding="utf-8"?>
<sst xmlns="http://schemas.openxmlformats.org/spreadsheetml/2006/main" count="112" uniqueCount="65">
  <si>
    <t>NextSeq 500/550 Mid Output Sequencing (150)</t>
  </si>
  <si>
    <t>NextSeq 500/550 Mid Output Sequencing (300)</t>
  </si>
  <si>
    <t>možnost využití alespoň různých 24 indexů</t>
  </si>
  <si>
    <t>Tabulka pro hodnocení nabídek</t>
  </si>
  <si>
    <t>Jednotka</t>
  </si>
  <si>
    <t>Počet jednotek za dobu trvání závazku do    31. 12. 2022</t>
  </si>
  <si>
    <t>Veřejná zakázka: "Rámcová dohoda: Služby technologických platforem - sekvenace"</t>
  </si>
  <si>
    <t>Sekvenování</t>
  </si>
  <si>
    <t>Popis služby</t>
  </si>
  <si>
    <t>Obecné podmínky a požadavky</t>
  </si>
  <si>
    <t>Specifické podmínky pro danou službu</t>
  </si>
  <si>
    <t>1 mikrozkumavka typu eppendorf se vzorkem</t>
  </si>
  <si>
    <t xml:space="preserve"> </t>
  </si>
  <si>
    <t>Typ plnění (služby)</t>
  </si>
  <si>
    <t>Analýza koncentrace a kvality - DNA/RNA/sekvenačních knihoven např. pomocí Tape Station, Fragment Analyzer, Qubit.</t>
  </si>
  <si>
    <t>Optimalizace vzorku (DNA/RNA/knihovny) na magnetických kuličkách</t>
  </si>
  <si>
    <r>
      <t>Optimalizace vzorku (DNA/RNA/knihovny</t>
    </r>
    <r>
      <rPr>
        <sz val="10"/>
        <rFont val="Calibri"/>
        <family val="2"/>
        <charset val="238"/>
        <scheme val="minor"/>
      </rPr>
      <t>) elektroforeticky</t>
    </r>
  </si>
  <si>
    <t xml:space="preserve">Poolování a normalizace knihoven dle zadavatelem požadovaného pokrytí a následná sekvenace vzorků (tj. sekvenačních knihoven) na sekvenačním kitu NextSeq 500/550 Mid Output Sequencing kit (150 cycles). </t>
  </si>
  <si>
    <t>možnost současně sekvenovat na 1 sekvenačním kitu alespoň 24 sekvenačních knihoven</t>
  </si>
  <si>
    <t>Poolování a normalizace knihoven dle zadavatelem požadovaného pokrytí a následná sekvenace vzorků (tj. sekvenačních knihoven) na sekvenačním kitu NextSeq 500/550 Mid Output Sequencing kit (300 cycles).</t>
  </si>
  <si>
    <t>1 sekvenační kit + sekvenace vzorku</t>
  </si>
  <si>
    <t>Příprava sekvenačních knihoven a kontrola kvality</t>
  </si>
  <si>
    <t>Kontrola kvality knihoven/DNA/RNA</t>
  </si>
  <si>
    <t>Cenové ujednání</t>
  </si>
  <si>
    <t>Jednotkovou cenou je cena za jednou požadovanou reakci dle specifikace typu služby (předmětu plnění) za stanovenou jednotku.</t>
  </si>
  <si>
    <t>Příloha č. 2b - Vzorový koš služeb / plnění pro část 2 VZ - Sekvenování nové generace, příprava knihoven a kontrola kvality</t>
  </si>
  <si>
    <t>Celková cena</t>
  </si>
  <si>
    <t>Příloha č. 2b - Specifikace a podmínky plnění pro část 2 VZ - Sekvenování nové generace, příprava knihoven a kontrola kvality</t>
  </si>
  <si>
    <t>Lhůta plnění (počne běžet dnem následujícím po potvrzení dílčí objednávky)</t>
  </si>
  <si>
    <t xml:space="preserve">15 pracovních dní </t>
  </si>
  <si>
    <t xml:space="preserve">2 pracovní dny </t>
  </si>
  <si>
    <t xml:space="preserve">10 pracovních dní </t>
  </si>
  <si>
    <t>Typ služby - předmět plnění</t>
  </si>
  <si>
    <t>Celková cena za dobu trvání závazku do
31. 12. 2022 / reakce / jednotka  (v Kč bez DPH)</t>
  </si>
  <si>
    <t>Celková cena za dobu trvání závazku do
31. 12. 2022 / reakce / jednotka DPH sazba 21%</t>
  </si>
  <si>
    <t>Celková cena za dobu trvání závazku do
31. 12. 2022 /reakce / jednotka (v Kč včetně DPH)</t>
  </si>
  <si>
    <t>NovaSeq 6000 SP Sequencing (300)</t>
  </si>
  <si>
    <t xml:space="preserve">Poolování a normalizace knihoven dle zadavatelem požadovaného pokrytí a následná sekvenace vzorků (tj. sekvenačních knihoven) na 1 sekvenačním kitu NovaSeq 6000 SP Sequening kit (300 cycles). </t>
  </si>
  <si>
    <t>možnost současně sekvenovat na 1  sekvenačním kitu alespoň 24 sekvenačních knihoven</t>
  </si>
  <si>
    <r>
      <t>purifikace/velikostní selekce vzorku na magentických kuličkách (pomocí SPRI bead-based chemie) na požadovanou délku</t>
    </r>
    <r>
      <rPr>
        <sz val="10"/>
        <rFont val="Calibri"/>
        <family val="2"/>
        <charset val="238"/>
        <scheme val="minor"/>
      </rPr>
      <t xml:space="preserve"> (v rámci možností metody)</t>
    </r>
    <r>
      <rPr>
        <sz val="10"/>
        <color theme="1"/>
        <rFont val="Calibri"/>
        <family val="2"/>
        <charset val="238"/>
        <scheme val="minor"/>
      </rPr>
      <t>.</t>
    </r>
  </si>
  <si>
    <t>purifikace/velikostní selekce vzorku pomocí elektroforézy (např. pomocí Pippin Prep) na požadovanou délku.</t>
  </si>
  <si>
    <t>Příprava 1 knihovny včetně kontroly kvality.</t>
  </si>
  <si>
    <t xml:space="preserve">Knihovna - RNA-Seq  (poly A selekce) </t>
  </si>
  <si>
    <t>Knihovna - RNA-Seq (Small RNA)</t>
  </si>
  <si>
    <t>Knihovna - Total RNA seq (rRNA deplece)</t>
  </si>
  <si>
    <t>Knihovna - 3'RNA-Seq pro diferenciální expresi</t>
  </si>
  <si>
    <t>Knihovna - DNA-seq ligační knihovna s Covaris nebo enzymatickou fragmentací</t>
  </si>
  <si>
    <t>Knihovna - PCR free DNA-seq ligační knihovna s Covaris nebo enzymatickou fragmentací</t>
  </si>
  <si>
    <r>
      <t xml:space="preserve">d) Zadavatel požaduje uchování výsledků sekvenace u poskytovatele v minimální délce </t>
    </r>
    <r>
      <rPr>
        <sz val="10"/>
        <rFont val="Calibri"/>
        <family val="2"/>
        <charset val="238"/>
      </rPr>
      <t>12 týdnů od předání výsledků plnění.</t>
    </r>
  </si>
  <si>
    <t>b) Zadavatel požaduje možnost dodání Poskytovatelem přípravené sekvenační knihovny (bez nutnosti následné sekvenace).</t>
  </si>
  <si>
    <r>
      <rPr>
        <b/>
        <sz val="10"/>
        <rFont val="Calibri"/>
        <family val="2"/>
        <charset val="238"/>
        <scheme val="minor"/>
      </rPr>
      <t>Předmětem plnění</t>
    </r>
    <r>
      <rPr>
        <sz val="10"/>
        <rFont val="Calibri"/>
        <family val="2"/>
        <charset val="238"/>
        <scheme val="minor"/>
      </rPr>
      <t xml:space="preserve"> je poskytnutí služeb technologických platforem, spočívající v sekvenování knihoven DNA/RNA nové generace (next generation sequencing, dále jen NGS) na přístrojích Illumina, v přípravě knihoven a kontrole kvality sekvenování, knihoven i DNA/RNA. Zadavatel (objednatel) bude objednávat z výše uvedených služeb druh a rozsah služeb dle svých aktuálních potřeb. </t>
    </r>
    <r>
      <rPr>
        <b/>
        <sz val="10"/>
        <rFont val="Calibri"/>
        <family val="2"/>
        <charset val="238"/>
        <scheme val="minor"/>
      </rPr>
      <t>Knihovnou</t>
    </r>
    <r>
      <rPr>
        <sz val="10"/>
        <rFont val="Calibri"/>
        <family val="2"/>
        <charset val="238"/>
        <scheme val="minor"/>
      </rPr>
      <t xml:space="preserve"> se rozumí sekvenační knihovna kompatibilní se sekvenační platformou Illumina, tedy fragmenty DNA vybavené specifickými sekvencemi nezbytnými pro sekvenování na platformě Illumina.  Přípravu knihoven pro další služby mohou být zajištěny přímo Zadavatelem nebo objednány uPposkytovatele (dodavatele) jako součást dílčího plnění.                                                                                                                                                                                                                                                                                                                                                             </t>
    </r>
    <r>
      <rPr>
        <b/>
        <sz val="10"/>
        <rFont val="Calibri"/>
        <family val="2"/>
        <charset val="238"/>
        <scheme val="minor"/>
      </rPr>
      <t>Součástí plnění j</t>
    </r>
    <r>
      <rPr>
        <sz val="10"/>
        <rFont val="Calibri"/>
        <family val="2"/>
        <charset val="238"/>
        <scheme val="minor"/>
      </rPr>
      <t>sou činnosti a náklady související se zajištěním požadovaných služeb a odborné konzultace při designu experimentů, jakož i veškeré související plnění dle podmínek rámcové dohody.</t>
    </r>
  </si>
  <si>
    <t>a) Sekvenování nové generace bude probíhat na přístrojích Illumina NovaSeq 6000 nebo NextSeq 500/550.</t>
  </si>
  <si>
    <t>b) Zadavatel požaduje výstup ze sekvenace  min. dle standardu deklarovaného výrobcem pro příslušný typ sekvenace (např. u sekvenace NextSeq 500/550 Mid Output Sequencing kitu (150) výstup (u pair-end readů) 16–19 Gb, kvalita &gt;80% &gt;Q30).</t>
  </si>
  <si>
    <t>c) Zadavatel požaduje bioinformatickou analýzu - demultiplexování jednotlivých knihoven a kontrolu kvality (např. FastQC) a dodání výsledků, resp. výstupu sekvenace ve formátu *fastq (*fastq.gz).</t>
  </si>
  <si>
    <t>e) Výsledky sekvenace budou Zadavateli zpřístupněny elektronicky. Zadavatel požaduje, aby Poskytovatel zajistil Zadavateli dálkový přístup do jeho úložiště, resp. databáze výsledků formou zaslání zprávy o provedení plnění včetně protokolu o provedení služby.</t>
  </si>
  <si>
    <t xml:space="preserve">f) Zadavatel požaduje uchování vzorků (knihoven) u Poskytovatele po dobu trvání rámcové dohody s možností jejich vydání Zadavateli na jeho vyžádání. </t>
  </si>
  <si>
    <t>g) Zadavatel požaduje, aby vzorky (knihovny) byly uchovány u Pokytovatele tak, aby se zamezilo jejich degradaci (např. hlubokomrazící box, resp. suchý led).</t>
  </si>
  <si>
    <t>h) Poskytovatel je povinen potvrdit objednávku do druhého pracovního na konžtaktní e-mailovou adresu Zadavatele uvedenou v dílčí objednávce resp. v záhlaví Zadavatele rámcové dohody.</t>
  </si>
  <si>
    <t xml:space="preserve">c) Zadavatel požaduje uchování vzorků (DNA/RNA/knihoven) u Poskytovatele po dobu trvání rámcové dohody s možností jejich vydání Zadavateli va vyžádání. </t>
  </si>
  <si>
    <t>d) Zadavatel požaduje, aby vzorky (DNA/RNA/knihovny) byly uchovány u Pokytovatele tak, aby se zamezilo jejich degradaci (např. hlubokomrazící box, resp. suchý led).</t>
  </si>
  <si>
    <t>e) Poskytovatel je povinen potvrdit objednávku do druhého pracovního na kontaktní e-mailovou adresu Zadavatele uvedenou v dílčí objednávce resp. v záhlaví Zadavatele rámcové dohody.</t>
  </si>
  <si>
    <r>
      <t xml:space="preserve">Jednotková cena / reakce / jednotka
(v Kč bez DPH) </t>
    </r>
    <r>
      <rPr>
        <b/>
        <sz val="10"/>
        <color rgb="FFFF0000"/>
        <rFont val="Calibri"/>
        <family val="2"/>
        <charset val="238"/>
        <scheme val="minor"/>
      </rPr>
      <t>POZNÁMKA č. 1</t>
    </r>
  </si>
  <si>
    <t>POZNAMKA č. 1</t>
  </si>
  <si>
    <r>
      <t xml:space="preserve">Předmětem sekvenace budou </t>
    </r>
    <r>
      <rPr>
        <b/>
        <sz val="10"/>
        <rFont val="Calibri"/>
        <family val="2"/>
        <charset val="238"/>
        <scheme val="minor"/>
      </rPr>
      <t>vzorky</t>
    </r>
    <r>
      <rPr>
        <sz val="10"/>
        <rFont val="Calibri"/>
        <family val="2"/>
        <charset val="238"/>
        <scheme val="minor"/>
      </rPr>
      <t>, tj. sekvenační knihovny připravené zadavatelem/dodavatelem v mikrozkumavkách typu eppendorf a jejich následné poolování a sekvenování na přístrojích Illumina na požadované pokrytí.</t>
    </r>
  </si>
  <si>
    <t>a) Zadavatel požaduje, aby knihovny pro Illumina platformy byly připraveny pomocí kitů Illumina, Kapa, NEB, Swift nebo Lexogen.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</si>
</sst>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0"/>
      <color theme="1"/>
      <name val="Calibri"/>
      <family val="2"/>
      <charset val="238"/>
      <scheme val="minor"/>
    </font>
    <font>
      <b/>
      <sz val="10"/>
      <color theme="1"/>
      <name val="Calibri"/>
      <family val="2"/>
      <charset val="238"/>
      <scheme val="minor"/>
    </font>
    <font>
      <sz val="10"/>
      <name val="Calibri"/>
      <family val="2"/>
      <charset val="238"/>
      <scheme val="minor"/>
    </font>
    <font>
      <b/>
      <sz val="10"/>
      <color rgb="FF000000"/>
      <name val="Calibri"/>
      <family val="2"/>
      <charset val="238"/>
    </font>
    <font>
      <b/>
      <sz val="10"/>
      <color rgb="FF0070C0"/>
      <name val="Calibri"/>
      <family val="2"/>
      <charset val="238"/>
      <scheme val="minor"/>
    </font>
    <font>
      <b/>
      <sz val="12"/>
      <color rgb="FF0070C0"/>
      <name val="Calibri"/>
      <family val="2"/>
      <charset val="238"/>
      <scheme val="minor"/>
    </font>
    <font>
      <b/>
      <sz val="14"/>
      <color rgb="FF0070C0"/>
      <name val="Calibri"/>
      <family val="2"/>
      <charset val="238"/>
      <scheme val="minor"/>
    </font>
    <font>
      <b/>
      <sz val="10"/>
      <name val="Calibri"/>
      <family val="2"/>
      <charset val="238"/>
      <scheme val="minor"/>
    </font>
    <font>
      <sz val="12"/>
      <color theme="1"/>
      <name val="Times New Roman"/>
      <family val="1"/>
      <charset val="238"/>
    </font>
    <font>
      <sz val="10"/>
      <name val="Calibri"/>
      <family val="2"/>
      <charset val="238"/>
    </font>
    <font>
      <sz val="10"/>
      <color rgb="FFC00000"/>
      <name val="Calibri"/>
      <family val="2"/>
      <charset val="238"/>
      <scheme val="minor"/>
    </font>
    <font>
      <i/>
      <sz val="10"/>
      <color rgb="FFC00000"/>
      <name val="Calibri"/>
      <family val="2"/>
      <charset val="238"/>
      <scheme val="minor"/>
    </font>
    <font>
      <i/>
      <sz val="10"/>
      <name val="Calibri"/>
      <family val="2"/>
      <charset val="238"/>
      <scheme val="minor"/>
    </font>
    <font>
      <b/>
      <sz val="12"/>
      <name val="Calibri"/>
      <family val="2"/>
      <charset val="238"/>
      <scheme val="minor"/>
    </font>
    <font>
      <b/>
      <sz val="10"/>
      <name val="Calibri"/>
      <family val="2"/>
      <charset val="238"/>
    </font>
    <font>
      <b/>
      <sz val="10"/>
      <color rgb="FFFF0000"/>
      <name val="Calibri"/>
      <family val="2"/>
      <charset val="238"/>
      <scheme val="minor"/>
    </font>
    <font>
      <sz val="10"/>
      <color rgb="FF00B050"/>
      <name val="Calibri"/>
      <family val="2"/>
      <charset val="238"/>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000000"/>
      </left>
      <right style="thin">
        <color indexed="64"/>
      </right>
      <top style="thin">
        <color rgb="FF000000"/>
      </top>
      <bottom/>
      <diagonal/>
    </border>
  </borders>
  <cellStyleXfs count="1">
    <xf numFmtId="0" fontId="0" fillId="0" borderId="0"/>
  </cellStyleXfs>
  <cellXfs count="65">
    <xf numFmtId="0" fontId="0" fillId="0" borderId="0" xfId="0"/>
    <xf numFmtId="0" fontId="0" fillId="0" borderId="0" xfId="0" applyFill="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0" fillId="0" borderId="0" xfId="0" applyAlignment="1">
      <alignment horizontal="center" vertical="center"/>
    </xf>
    <xf numFmtId="0" fontId="0" fillId="0" borderId="0" xfId="0" applyFont="1" applyBorder="1" applyAlignment="1">
      <alignment horizontal="center" vertical="center" wrapText="1"/>
    </xf>
    <xf numFmtId="0" fontId="7" fillId="0" borderId="4" xfId="0" applyFont="1" applyFill="1" applyBorder="1" applyAlignment="1">
      <alignment horizontal="center" vertical="center" wrapText="1"/>
    </xf>
    <xf numFmtId="0" fontId="0" fillId="0" borderId="1" xfId="0" applyFill="1" applyBorder="1" applyAlignment="1">
      <alignment horizontal="center" vertical="center"/>
    </xf>
    <xf numFmtId="164" fontId="0" fillId="0" borderId="1" xfId="0" applyNumberFormat="1" applyFill="1" applyBorder="1" applyAlignment="1">
      <alignment horizontal="center" vertical="center"/>
    </xf>
    <xf numFmtId="0" fontId="0" fillId="0" borderId="0" xfId="0" applyFont="1" applyBorder="1" applyAlignment="1">
      <alignment vertical="top" wrapText="1"/>
    </xf>
    <xf numFmtId="0" fontId="8" fillId="0" borderId="0" xfId="0" applyFont="1" applyAlignment="1">
      <alignment vertical="center"/>
    </xf>
    <xf numFmtId="0" fontId="0" fillId="0" borderId="0" xfId="0" applyFont="1" applyBorder="1" applyAlignment="1">
      <alignment vertical="top"/>
    </xf>
    <xf numFmtId="0" fontId="6" fillId="0" borderId="0" xfId="0" applyFont="1" applyAlignment="1"/>
    <xf numFmtId="0" fontId="5" fillId="0" borderId="0" xfId="0" applyFont="1" applyAlignment="1"/>
    <xf numFmtId="0" fontId="2" fillId="3" borderId="1" xfId="0" applyFont="1" applyFill="1" applyBorder="1"/>
    <xf numFmtId="0" fontId="0" fillId="0" borderId="0" xfId="0" applyFill="1" applyAlignment="1">
      <alignment wrapText="1"/>
    </xf>
    <xf numFmtId="0" fontId="11" fillId="0" borderId="0" xfId="0" applyFont="1" applyFill="1"/>
    <xf numFmtId="0" fontId="2" fillId="0" borderId="0" xfId="0" applyFont="1" applyFill="1" applyBorder="1" applyAlignment="1">
      <alignment horizontal="center" vertical="center" wrapText="1"/>
    </xf>
    <xf numFmtId="0" fontId="0" fillId="0" borderId="0" xfId="0" applyFont="1" applyFill="1" applyBorder="1" applyAlignment="1">
      <alignment vertical="top" wrapText="1"/>
    </xf>
    <xf numFmtId="0" fontId="1" fillId="0" borderId="0" xfId="0" applyFont="1"/>
    <xf numFmtId="0" fontId="2" fillId="0" borderId="0" xfId="0" applyFont="1"/>
    <xf numFmtId="0" fontId="2" fillId="0" borderId="0" xfId="0" applyFont="1" applyFill="1"/>
    <xf numFmtId="0" fontId="12" fillId="0" borderId="0" xfId="0" applyFont="1" applyFill="1"/>
    <xf numFmtId="0" fontId="2" fillId="0" borderId="0" xfId="0" applyFont="1" applyFill="1" applyBorder="1"/>
    <xf numFmtId="0" fontId="0" fillId="0" borderId="0" xfId="0" applyBorder="1"/>
    <xf numFmtId="0" fontId="13" fillId="0" borderId="0" xfId="0" applyFont="1" applyAlignment="1"/>
    <xf numFmtId="0" fontId="14"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16" fillId="0" borderId="0" xfId="0" applyFont="1"/>
    <xf numFmtId="49" fontId="16" fillId="0" borderId="0" xfId="0" applyNumberFormat="1" applyFont="1" applyFill="1"/>
    <xf numFmtId="0" fontId="2" fillId="0" borderId="1" xfId="0" applyFont="1" applyFill="1" applyBorder="1" applyAlignment="1">
      <alignment vertical="center" wrapText="1"/>
    </xf>
    <xf numFmtId="0" fontId="2" fillId="0" borderId="1" xfId="0" applyFont="1" applyFill="1" applyBorder="1" applyAlignment="1">
      <alignment vertical="top" wrapText="1"/>
    </xf>
    <xf numFmtId="0" fontId="0" fillId="4" borderId="1" xfId="0" applyFill="1" applyBorder="1" applyAlignment="1">
      <alignment vertical="center"/>
    </xf>
    <xf numFmtId="0" fontId="0" fillId="4" borderId="1" xfId="0" applyFill="1" applyBorder="1" applyAlignment="1">
      <alignment vertical="top"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ont="1" applyFill="1" applyBorder="1" applyAlignment="1">
      <alignment vertical="top" wrapText="1"/>
    </xf>
    <xf numFmtId="0" fontId="0" fillId="4" borderId="1" xfId="0" applyFill="1" applyBorder="1" applyAlignment="1">
      <alignment vertical="top"/>
    </xf>
    <xf numFmtId="0" fontId="0" fillId="0" borderId="1" xfId="0" applyFont="1" applyBorder="1" applyAlignment="1">
      <alignment vertical="center" wrapText="1"/>
    </xf>
    <xf numFmtId="0" fontId="2" fillId="0" borderId="1" xfId="0" applyFont="1" applyFill="1" applyBorder="1" applyAlignment="1">
      <alignment horizontal="center" vertical="center"/>
    </xf>
    <xf numFmtId="164" fontId="0" fillId="0" borderId="0" xfId="0" applyNumberFormat="1" applyFill="1" applyBorder="1" applyAlignment="1">
      <alignment horizontal="center"/>
    </xf>
    <xf numFmtId="0" fontId="0" fillId="0" borderId="1" xfId="0" applyFill="1" applyBorder="1" applyAlignment="1">
      <alignment vertical="center"/>
    </xf>
    <xf numFmtId="0" fontId="0" fillId="0" borderId="1" xfId="0" applyFont="1" applyFill="1" applyBorder="1" applyAlignment="1">
      <alignment vertical="center" wrapText="1"/>
    </xf>
    <xf numFmtId="0" fontId="0" fillId="0" borderId="1" xfId="0" applyFill="1" applyBorder="1" applyAlignment="1">
      <alignment vertical="center" wrapText="1"/>
    </xf>
    <xf numFmtId="0" fontId="7" fillId="0" borderId="9" xfId="0" applyFont="1" applyFill="1" applyBorder="1" applyAlignment="1">
      <alignment horizontal="center" vertical="center" wrapText="1"/>
    </xf>
    <xf numFmtId="0" fontId="6" fillId="0" borderId="0" xfId="0" applyFont="1" applyAlignment="1">
      <alignment horizontal="left"/>
    </xf>
    <xf numFmtId="0" fontId="5" fillId="0" borderId="0" xfId="0" applyFont="1" applyAlignment="1">
      <alignment horizontal="left"/>
    </xf>
    <xf numFmtId="0" fontId="2" fillId="0" borderId="0" xfId="0" applyFont="1" applyBorder="1" applyAlignment="1">
      <alignment horizontal="left" vertical="center" wrapText="1"/>
    </xf>
    <xf numFmtId="0" fontId="7" fillId="0"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3" xfId="0" applyFont="1" applyBorder="1" applyAlignment="1">
      <alignment horizontal="left" vertical="top" wrapText="1"/>
    </xf>
    <xf numFmtId="0" fontId="0" fillId="0" borderId="0" xfId="0" applyFont="1" applyFill="1" applyBorder="1" applyAlignment="1">
      <alignment horizontal="center" vertical="top" wrapText="1"/>
    </xf>
    <xf numFmtId="0" fontId="10" fillId="0" borderId="7" xfId="0" applyFont="1" applyBorder="1" applyAlignment="1">
      <alignment horizontal="left" wrapText="1"/>
    </xf>
    <xf numFmtId="0" fontId="10" fillId="0" borderId="0" xfId="0" applyFont="1" applyBorder="1" applyAlignment="1">
      <alignment horizontal="left" wrapText="1"/>
    </xf>
    <xf numFmtId="0" fontId="2" fillId="0" borderId="0" xfId="0" applyFont="1" applyFill="1" applyAlignment="1">
      <alignment horizontal="left" wrapText="1"/>
    </xf>
    <xf numFmtId="0" fontId="0" fillId="0" borderId="0" xfId="0"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xf>
    <xf numFmtId="0" fontId="1" fillId="0" borderId="8" xfId="0" applyFont="1" applyBorder="1" applyAlignment="1">
      <alignment horizontal="lef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5"/>
  <sheetViews>
    <sheetView tabSelected="1" topLeftCell="A13" zoomScaleNormal="100" workbookViewId="0">
      <selection activeCell="B30" sqref="B30"/>
    </sheetView>
  </sheetViews>
  <sheetFormatPr defaultColWidth="8.5703125" defaultRowHeight="12.75" x14ac:dyDescent="0.2"/>
  <cols>
    <col min="1" max="1" width="16.85546875" customWidth="1"/>
    <col min="2" max="2" width="47.7109375" customWidth="1"/>
    <col min="3" max="3" width="49.85546875" customWidth="1"/>
    <col min="4" max="4" width="15.7109375" customWidth="1"/>
    <col min="5" max="5" width="21.85546875" customWidth="1"/>
    <col min="6" max="6" width="3.140625" customWidth="1"/>
    <col min="7" max="7" width="13.28515625" customWidth="1"/>
    <col min="8" max="8" width="8" bestFit="1" customWidth="1"/>
    <col min="9" max="9" width="15" customWidth="1"/>
    <col min="10" max="10" width="14.42578125" customWidth="1"/>
    <col min="11" max="11" width="34.28515625" customWidth="1"/>
  </cols>
  <sheetData>
    <row r="1" spans="1:10" ht="28.15" customHeight="1" x14ac:dyDescent="0.3">
      <c r="A1" s="46" t="s">
        <v>6</v>
      </c>
      <c r="B1" s="46"/>
      <c r="C1" s="46"/>
      <c r="D1" s="46"/>
      <c r="E1" s="46"/>
    </row>
    <row r="2" spans="1:10" ht="19.899999999999999" customHeight="1" x14ac:dyDescent="0.25">
      <c r="A2" s="47" t="s">
        <v>27</v>
      </c>
      <c r="B2" s="47"/>
      <c r="C2" s="47"/>
      <c r="D2" s="47"/>
      <c r="E2" s="47"/>
    </row>
    <row r="3" spans="1:10" ht="85.5" customHeight="1" x14ac:dyDescent="0.2">
      <c r="A3" s="48" t="s">
        <v>50</v>
      </c>
      <c r="B3" s="48"/>
      <c r="C3" s="48"/>
      <c r="D3" s="48"/>
      <c r="E3" s="48"/>
      <c r="F3" s="18"/>
      <c r="G3" s="6"/>
      <c r="H3" s="6"/>
      <c r="I3" s="6"/>
      <c r="J3" s="6"/>
    </row>
    <row r="4" spans="1:10" ht="31.9" customHeight="1" x14ac:dyDescent="0.2">
      <c r="A4" s="48" t="s">
        <v>63</v>
      </c>
      <c r="B4" s="48"/>
      <c r="C4" s="48"/>
      <c r="D4" s="48"/>
      <c r="E4" s="48"/>
      <c r="F4" s="18"/>
      <c r="G4" s="6"/>
      <c r="H4" s="6"/>
      <c r="I4" s="6"/>
      <c r="J4" s="6"/>
    </row>
    <row r="5" spans="1:10" ht="17.25" customHeight="1" x14ac:dyDescent="0.2">
      <c r="A5" s="52" t="s">
        <v>12</v>
      </c>
      <c r="B5" s="52"/>
      <c r="C5" s="52"/>
      <c r="D5" s="52"/>
      <c r="E5" s="52"/>
      <c r="F5" s="18"/>
      <c r="G5" s="6"/>
      <c r="H5" s="6"/>
      <c r="I5" s="6"/>
      <c r="J5" s="6"/>
    </row>
    <row r="6" spans="1:10" ht="69" customHeight="1" x14ac:dyDescent="0.2">
      <c r="A6" s="51" t="s">
        <v>13</v>
      </c>
      <c r="B6" s="51"/>
      <c r="C6" s="2" t="s">
        <v>8</v>
      </c>
      <c r="D6" s="3" t="s">
        <v>28</v>
      </c>
      <c r="E6" s="3" t="s">
        <v>10</v>
      </c>
      <c r="F6" s="18"/>
      <c r="G6" s="6"/>
      <c r="H6" s="6"/>
      <c r="I6" s="6"/>
      <c r="J6" s="6"/>
    </row>
    <row r="7" spans="1:10" ht="62.25" customHeight="1" x14ac:dyDescent="0.2">
      <c r="A7" s="49" t="s">
        <v>7</v>
      </c>
      <c r="B7" s="31" t="s">
        <v>0</v>
      </c>
      <c r="C7" s="32" t="s">
        <v>17</v>
      </c>
      <c r="D7" s="31" t="s">
        <v>29</v>
      </c>
      <c r="E7" s="31" t="s">
        <v>18</v>
      </c>
      <c r="F7" s="18"/>
      <c r="G7" s="6"/>
      <c r="H7" s="6"/>
      <c r="I7" s="6"/>
      <c r="J7" s="6"/>
    </row>
    <row r="8" spans="1:10" ht="57.75" customHeight="1" x14ac:dyDescent="0.2">
      <c r="A8" s="49"/>
      <c r="B8" s="31" t="s">
        <v>1</v>
      </c>
      <c r="C8" s="32" t="s">
        <v>19</v>
      </c>
      <c r="D8" s="31" t="s">
        <v>29</v>
      </c>
      <c r="E8" s="31" t="s">
        <v>18</v>
      </c>
      <c r="F8" s="18"/>
      <c r="G8" s="6"/>
      <c r="H8" s="6"/>
      <c r="I8" s="6"/>
      <c r="J8" s="6"/>
    </row>
    <row r="9" spans="1:10" ht="60" customHeight="1" x14ac:dyDescent="0.2">
      <c r="A9" s="49"/>
      <c r="B9" s="31" t="s">
        <v>36</v>
      </c>
      <c r="C9" s="32" t="s">
        <v>37</v>
      </c>
      <c r="D9" s="31" t="s">
        <v>29</v>
      </c>
      <c r="E9" s="31" t="s">
        <v>38</v>
      </c>
      <c r="F9" s="18"/>
      <c r="G9" s="6"/>
      <c r="H9" s="6"/>
      <c r="I9" s="6"/>
      <c r="J9" s="6"/>
    </row>
    <row r="10" spans="1:10" ht="33.75" customHeight="1" x14ac:dyDescent="0.2">
      <c r="A10" s="50" t="s">
        <v>21</v>
      </c>
      <c r="B10" s="33" t="s">
        <v>22</v>
      </c>
      <c r="C10" s="34" t="s">
        <v>14</v>
      </c>
      <c r="D10" s="35" t="s">
        <v>30</v>
      </c>
      <c r="E10" s="35"/>
      <c r="F10" s="18"/>
      <c r="G10" s="6"/>
      <c r="H10" s="6"/>
      <c r="I10" s="6"/>
      <c r="J10" s="6"/>
    </row>
    <row r="11" spans="1:10" ht="38.25" x14ac:dyDescent="0.2">
      <c r="A11" s="50"/>
      <c r="B11" s="36" t="s">
        <v>15</v>
      </c>
      <c r="C11" s="37" t="s">
        <v>39</v>
      </c>
      <c r="D11" s="35" t="s">
        <v>30</v>
      </c>
      <c r="E11" s="35"/>
      <c r="F11" s="18"/>
      <c r="G11" s="6"/>
      <c r="H11" s="6"/>
      <c r="I11" s="6"/>
      <c r="J11" s="6"/>
    </row>
    <row r="12" spans="1:10" ht="25.5" x14ac:dyDescent="0.2">
      <c r="A12" s="50"/>
      <c r="B12" s="36" t="s">
        <v>16</v>
      </c>
      <c r="C12" s="37" t="s">
        <v>40</v>
      </c>
      <c r="D12" s="35" t="s">
        <v>30</v>
      </c>
      <c r="E12" s="35"/>
      <c r="F12" s="18"/>
      <c r="G12" s="6"/>
      <c r="H12" s="6"/>
      <c r="I12" s="6"/>
      <c r="J12" s="6"/>
    </row>
    <row r="13" spans="1:10" ht="25.5" x14ac:dyDescent="0.2">
      <c r="A13" s="50"/>
      <c r="B13" s="33" t="s">
        <v>42</v>
      </c>
      <c r="C13" s="38" t="s">
        <v>41</v>
      </c>
      <c r="D13" s="35" t="s">
        <v>31</v>
      </c>
      <c r="E13" s="35" t="s">
        <v>2</v>
      </c>
      <c r="F13" s="18"/>
      <c r="G13" s="6"/>
      <c r="H13" s="6"/>
      <c r="I13" s="6"/>
      <c r="J13" s="6"/>
    </row>
    <row r="14" spans="1:10" ht="25.5" x14ac:dyDescent="0.2">
      <c r="A14" s="50"/>
      <c r="B14" s="33" t="s">
        <v>43</v>
      </c>
      <c r="C14" s="38" t="s">
        <v>41</v>
      </c>
      <c r="D14" s="35" t="s">
        <v>31</v>
      </c>
      <c r="E14" s="35" t="s">
        <v>2</v>
      </c>
      <c r="F14" s="18"/>
      <c r="G14" s="6"/>
      <c r="H14" s="6"/>
      <c r="I14" s="6"/>
      <c r="J14" s="6"/>
    </row>
    <row r="15" spans="1:10" ht="25.5" x14ac:dyDescent="0.2">
      <c r="A15" s="50"/>
      <c r="B15" s="33" t="s">
        <v>44</v>
      </c>
      <c r="C15" s="38" t="s">
        <v>41</v>
      </c>
      <c r="D15" s="35" t="s">
        <v>31</v>
      </c>
      <c r="E15" s="35" t="s">
        <v>2</v>
      </c>
      <c r="F15" s="18"/>
      <c r="G15" s="6"/>
      <c r="H15" s="6"/>
      <c r="I15" s="6"/>
      <c r="J15" s="6"/>
    </row>
    <row r="16" spans="1:10" ht="25.5" x14ac:dyDescent="0.2">
      <c r="A16" s="50"/>
      <c r="B16" s="33" t="s">
        <v>45</v>
      </c>
      <c r="C16" s="38" t="s">
        <v>41</v>
      </c>
      <c r="D16" s="35" t="s">
        <v>31</v>
      </c>
      <c r="E16" s="35" t="s">
        <v>2</v>
      </c>
      <c r="F16" s="18"/>
      <c r="G16" s="6"/>
      <c r="H16" s="6"/>
      <c r="I16" s="6"/>
      <c r="J16" s="6"/>
    </row>
    <row r="17" spans="1:10" ht="25.5" x14ac:dyDescent="0.2">
      <c r="A17" s="50"/>
      <c r="B17" s="35" t="s">
        <v>46</v>
      </c>
      <c r="C17" s="38" t="s">
        <v>41</v>
      </c>
      <c r="D17" s="35" t="s">
        <v>31</v>
      </c>
      <c r="E17" s="35" t="s">
        <v>2</v>
      </c>
      <c r="F17" s="18"/>
      <c r="G17" s="6"/>
      <c r="H17" s="6"/>
      <c r="I17" s="6"/>
      <c r="J17" s="6"/>
    </row>
    <row r="18" spans="1:10" ht="25.5" x14ac:dyDescent="0.2">
      <c r="A18" s="50"/>
      <c r="B18" s="35" t="s">
        <v>47</v>
      </c>
      <c r="C18" s="38" t="s">
        <v>41</v>
      </c>
      <c r="D18" s="35" t="s">
        <v>31</v>
      </c>
      <c r="E18" s="35" t="s">
        <v>2</v>
      </c>
      <c r="F18" s="18"/>
      <c r="G18" s="6"/>
      <c r="H18" s="6"/>
      <c r="I18" s="6"/>
      <c r="J18" s="6"/>
    </row>
    <row r="19" spans="1:10" x14ac:dyDescent="0.2">
      <c r="F19" s="18"/>
      <c r="G19" s="6"/>
      <c r="H19" s="6"/>
      <c r="I19" s="6"/>
      <c r="J19" s="6"/>
    </row>
    <row r="20" spans="1:10" x14ac:dyDescent="0.2">
      <c r="A20" s="20" t="s">
        <v>9</v>
      </c>
      <c r="B20" s="21"/>
      <c r="C20" s="21"/>
      <c r="D20" s="21"/>
      <c r="E20" s="21"/>
      <c r="F20" s="18"/>
      <c r="G20" s="6"/>
      <c r="H20" s="6"/>
      <c r="I20" s="6"/>
      <c r="J20" s="6"/>
    </row>
    <row r="21" spans="1:10" x14ac:dyDescent="0.2">
      <c r="A21" s="58" t="s">
        <v>7</v>
      </c>
      <c r="B21" s="22" t="s">
        <v>51</v>
      </c>
      <c r="C21" s="22"/>
      <c r="D21" s="22"/>
      <c r="E21" s="21"/>
      <c r="F21" s="18"/>
      <c r="G21" s="6"/>
      <c r="H21" s="6"/>
      <c r="I21" s="6"/>
      <c r="J21" s="6"/>
    </row>
    <row r="22" spans="1:10" ht="27.6" customHeight="1" x14ac:dyDescent="0.2">
      <c r="A22" s="58"/>
      <c r="B22" s="56" t="s">
        <v>52</v>
      </c>
      <c r="C22" s="56"/>
      <c r="D22" s="56"/>
      <c r="E22" s="56"/>
      <c r="F22" s="18"/>
      <c r="G22" s="6"/>
      <c r="H22" s="6"/>
      <c r="I22" s="6"/>
      <c r="J22" s="6"/>
    </row>
    <row r="23" spans="1:10" ht="26.25" customHeight="1" x14ac:dyDescent="0.2">
      <c r="A23" s="58"/>
      <c r="B23" s="56" t="s">
        <v>53</v>
      </c>
      <c r="C23" s="56"/>
      <c r="D23" s="56"/>
      <c r="E23" s="56"/>
      <c r="F23" s="18"/>
      <c r="G23" s="6"/>
      <c r="H23" s="6"/>
      <c r="I23" s="6"/>
      <c r="J23" s="6"/>
    </row>
    <row r="24" spans="1:10" x14ac:dyDescent="0.2">
      <c r="A24" s="58"/>
      <c r="B24" s="22" t="s">
        <v>48</v>
      </c>
      <c r="C24" s="22"/>
      <c r="D24" s="22"/>
      <c r="E24" s="21"/>
      <c r="F24" s="18"/>
      <c r="G24" s="6"/>
      <c r="H24" s="6"/>
      <c r="I24" s="6"/>
      <c r="J24" s="6"/>
    </row>
    <row r="25" spans="1:10" ht="27" customHeight="1" x14ac:dyDescent="0.2">
      <c r="A25" s="58"/>
      <c r="B25" s="56" t="s">
        <v>54</v>
      </c>
      <c r="C25" s="56"/>
      <c r="D25" s="56"/>
      <c r="E25" s="56"/>
      <c r="F25" s="18"/>
      <c r="G25" s="6"/>
      <c r="H25" s="6"/>
      <c r="I25" s="6"/>
      <c r="J25" s="6"/>
    </row>
    <row r="26" spans="1:10" x14ac:dyDescent="0.2">
      <c r="A26" s="58"/>
      <c r="B26" s="22" t="s">
        <v>55</v>
      </c>
      <c r="C26" s="22"/>
      <c r="D26" s="22"/>
      <c r="E26" s="21"/>
      <c r="F26" s="18"/>
      <c r="G26" s="6"/>
      <c r="H26" s="6"/>
      <c r="I26" s="6"/>
      <c r="J26" s="6"/>
    </row>
    <row r="27" spans="1:10" x14ac:dyDescent="0.2">
      <c r="A27" s="58"/>
      <c r="B27" s="22" t="s">
        <v>56</v>
      </c>
      <c r="C27" s="22"/>
      <c r="D27" s="22"/>
      <c r="E27" s="21"/>
      <c r="F27" s="18"/>
      <c r="G27" s="6"/>
      <c r="H27" s="6"/>
      <c r="I27" s="6"/>
      <c r="J27" s="6"/>
    </row>
    <row r="28" spans="1:10" ht="24.75" customHeight="1" x14ac:dyDescent="0.2">
      <c r="A28" s="58"/>
      <c r="B28" s="56" t="s">
        <v>57</v>
      </c>
      <c r="C28" s="56"/>
      <c r="D28" s="56"/>
      <c r="E28" s="56"/>
      <c r="F28" s="18"/>
      <c r="G28" s="6"/>
      <c r="H28" s="6"/>
      <c r="I28" s="6"/>
      <c r="J28" s="6"/>
    </row>
    <row r="29" spans="1:10" x14ac:dyDescent="0.2">
      <c r="A29" s="5"/>
      <c r="B29" s="23"/>
      <c r="C29" s="22"/>
      <c r="D29" s="22"/>
      <c r="E29" s="21"/>
      <c r="F29" s="18"/>
      <c r="G29" s="6"/>
      <c r="H29" s="6"/>
      <c r="I29" s="6"/>
      <c r="J29" s="6"/>
    </row>
    <row r="30" spans="1:10" x14ac:dyDescent="0.2">
      <c r="A30" s="57" t="s">
        <v>21</v>
      </c>
      <c r="B30" s="22" t="s">
        <v>64</v>
      </c>
      <c r="C30" s="22"/>
      <c r="D30" s="22"/>
      <c r="E30" s="21"/>
      <c r="F30" s="18"/>
      <c r="G30" s="6"/>
      <c r="H30" s="6"/>
      <c r="I30" s="6"/>
      <c r="J30" s="6"/>
    </row>
    <row r="31" spans="1:10" x14ac:dyDescent="0.2">
      <c r="A31" s="57"/>
      <c r="B31" s="22" t="s">
        <v>49</v>
      </c>
      <c r="C31" s="22"/>
      <c r="D31" s="22"/>
      <c r="E31" s="21"/>
      <c r="F31" s="18"/>
      <c r="G31" s="6"/>
      <c r="H31" s="6"/>
      <c r="I31" s="6"/>
      <c r="J31" s="6"/>
    </row>
    <row r="32" spans="1:10" ht="13.9" customHeight="1" x14ac:dyDescent="0.2">
      <c r="A32" s="57"/>
      <c r="B32" s="22" t="s">
        <v>58</v>
      </c>
      <c r="C32" s="22"/>
      <c r="D32" s="22"/>
      <c r="E32" s="21"/>
      <c r="F32" s="18"/>
      <c r="G32" s="6"/>
      <c r="H32" s="6"/>
      <c r="I32" s="6"/>
      <c r="J32" s="6"/>
    </row>
    <row r="33" spans="1:10" x14ac:dyDescent="0.2">
      <c r="A33" s="57"/>
      <c r="B33" s="56" t="s">
        <v>59</v>
      </c>
      <c r="C33" s="56"/>
      <c r="D33" s="56"/>
      <c r="E33" s="56"/>
      <c r="F33" s="18"/>
      <c r="G33" s="6"/>
      <c r="H33" s="6"/>
      <c r="I33" s="6"/>
      <c r="J33" s="6"/>
    </row>
    <row r="34" spans="1:10" ht="25.5" customHeight="1" x14ac:dyDescent="0.2">
      <c r="A34" s="57"/>
      <c r="B34" s="56" t="s">
        <v>60</v>
      </c>
      <c r="C34" s="56"/>
      <c r="D34" s="56"/>
      <c r="E34" s="56"/>
      <c r="F34" s="18"/>
      <c r="G34" s="6"/>
      <c r="H34" s="6"/>
      <c r="I34" s="6"/>
      <c r="J34" s="6"/>
    </row>
    <row r="35" spans="1:10" x14ac:dyDescent="0.2">
      <c r="B35" s="24"/>
      <c r="C35" s="24"/>
      <c r="D35" s="21"/>
      <c r="E35" s="21"/>
      <c r="F35" s="18"/>
      <c r="G35" s="6"/>
      <c r="H35" s="6"/>
      <c r="I35" s="6"/>
      <c r="J35" s="6"/>
    </row>
    <row r="36" spans="1:10" x14ac:dyDescent="0.2">
      <c r="F36" s="53"/>
      <c r="G36" s="53"/>
      <c r="H36" s="53"/>
      <c r="I36" s="53"/>
      <c r="J36" s="53"/>
    </row>
    <row r="37" spans="1:10" ht="15.75" x14ac:dyDescent="0.2">
      <c r="B37" s="11"/>
      <c r="C37" s="11"/>
      <c r="F37" s="19"/>
      <c r="G37" s="12"/>
      <c r="H37" s="10"/>
      <c r="I37" s="10"/>
      <c r="J37" s="10"/>
    </row>
    <row r="38" spans="1:10" ht="15.75" x14ac:dyDescent="0.2">
      <c r="B38" s="11"/>
      <c r="C38" s="11"/>
    </row>
    <row r="39" spans="1:10" ht="15.75" x14ac:dyDescent="0.2">
      <c r="B39" s="11"/>
      <c r="C39" s="11"/>
    </row>
    <row r="60" spans="6:7" x14ac:dyDescent="0.2">
      <c r="F60" s="54"/>
      <c r="G60" s="55"/>
    </row>
    <row r="62" spans="6:7" x14ac:dyDescent="0.2">
      <c r="F62" s="16"/>
    </row>
    <row r="65" spans="6:6" x14ac:dyDescent="0.2">
      <c r="F65" s="1"/>
    </row>
    <row r="70" spans="6:6" x14ac:dyDescent="0.2">
      <c r="F70" s="21"/>
    </row>
    <row r="71" spans="6:6" x14ac:dyDescent="0.2">
      <c r="F71" s="21"/>
    </row>
    <row r="72" spans="6:6" x14ac:dyDescent="0.2">
      <c r="F72" s="21"/>
    </row>
    <row r="73" spans="6:6" x14ac:dyDescent="0.2">
      <c r="F73" s="21"/>
    </row>
    <row r="74" spans="6:6" x14ac:dyDescent="0.2">
      <c r="F74" s="21"/>
    </row>
    <row r="75" spans="6:6" x14ac:dyDescent="0.2">
      <c r="F75" s="29"/>
    </row>
    <row r="76" spans="6:6" x14ac:dyDescent="0.2">
      <c r="F76" s="21"/>
    </row>
    <row r="77" spans="6:6" x14ac:dyDescent="0.2">
      <c r="F77" s="21"/>
    </row>
    <row r="78" spans="6:6" x14ac:dyDescent="0.2">
      <c r="F78" s="22"/>
    </row>
    <row r="79" spans="6:6" x14ac:dyDescent="0.2">
      <c r="F79" s="22"/>
    </row>
    <row r="80" spans="6:6" x14ac:dyDescent="0.2">
      <c r="F80" s="30"/>
    </row>
    <row r="81" spans="6:6" x14ac:dyDescent="0.2">
      <c r="F81" s="22"/>
    </row>
    <row r="82" spans="6:6" x14ac:dyDescent="0.2">
      <c r="F82" s="21"/>
    </row>
    <row r="83" spans="6:6" x14ac:dyDescent="0.2">
      <c r="F83" s="21"/>
    </row>
    <row r="84" spans="6:6" x14ac:dyDescent="0.2">
      <c r="F84" s="22"/>
    </row>
    <row r="85" spans="6:6" x14ac:dyDescent="0.2">
      <c r="F85" s="21"/>
    </row>
  </sheetData>
  <mergeCells count="18">
    <mergeCell ref="F36:J36"/>
    <mergeCell ref="F60:G60"/>
    <mergeCell ref="B25:E25"/>
    <mergeCell ref="B33:E33"/>
    <mergeCell ref="A30:A34"/>
    <mergeCell ref="A21:A28"/>
    <mergeCell ref="B22:E22"/>
    <mergeCell ref="B23:E23"/>
    <mergeCell ref="B28:E28"/>
    <mergeCell ref="B34:E34"/>
    <mergeCell ref="A1:E1"/>
    <mergeCell ref="A2:E2"/>
    <mergeCell ref="A3:E3"/>
    <mergeCell ref="A7:A9"/>
    <mergeCell ref="A10:A18"/>
    <mergeCell ref="A6:B6"/>
    <mergeCell ref="A5:E5"/>
    <mergeCell ref="A4:E4"/>
  </mergeCells>
  <pageMargins left="0.25" right="0.25" top="0.75" bottom="0.75" header="0.3" footer="0.3"/>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0"/>
  <sheetViews>
    <sheetView workbookViewId="0">
      <selection activeCell="C9" sqref="C9"/>
    </sheetView>
  </sheetViews>
  <sheetFormatPr defaultRowHeight="12.75" x14ac:dyDescent="0.2"/>
  <cols>
    <col min="1" max="1" width="16.28515625" customWidth="1"/>
    <col min="2" max="2" width="43.42578125" customWidth="1"/>
    <col min="3" max="3" width="28.5703125" customWidth="1"/>
    <col min="4" max="4" width="18.28515625" customWidth="1"/>
    <col min="5" max="5" width="12" customWidth="1"/>
    <col min="6" max="7" width="13.7109375" customWidth="1"/>
    <col min="8" max="8" width="14.140625" customWidth="1"/>
    <col min="9" max="9" width="67" customWidth="1"/>
  </cols>
  <sheetData>
    <row r="1" spans="1:9" ht="28.15" customHeight="1" x14ac:dyDescent="0.3">
      <c r="A1" s="13" t="s">
        <v>6</v>
      </c>
      <c r="B1" s="13"/>
      <c r="C1" s="13"/>
      <c r="D1" s="13"/>
      <c r="F1" s="13"/>
    </row>
    <row r="2" spans="1:9" ht="19.899999999999999" customHeight="1" x14ac:dyDescent="0.25">
      <c r="A2" s="14" t="s">
        <v>25</v>
      </c>
      <c r="B2" s="26"/>
      <c r="C2" s="26"/>
      <c r="D2" s="26"/>
      <c r="E2" s="21"/>
      <c r="F2" s="26"/>
      <c r="G2" s="21"/>
      <c r="H2" s="21"/>
    </row>
    <row r="3" spans="1:9" x14ac:dyDescent="0.2">
      <c r="A3" s="21"/>
      <c r="B3" s="4" t="s">
        <v>23</v>
      </c>
      <c r="C3" s="4" t="s">
        <v>3</v>
      </c>
      <c r="D3" s="21"/>
      <c r="E3" s="21"/>
      <c r="F3" s="21"/>
      <c r="G3" s="21"/>
      <c r="H3" s="21"/>
    </row>
    <row r="4" spans="1:9" ht="89.25" x14ac:dyDescent="0.2">
      <c r="A4" s="63" t="s">
        <v>32</v>
      </c>
      <c r="B4" s="63"/>
      <c r="C4" s="27" t="s">
        <v>4</v>
      </c>
      <c r="D4" s="28" t="s">
        <v>61</v>
      </c>
      <c r="E4" s="7" t="s">
        <v>5</v>
      </c>
      <c r="F4" s="7" t="s">
        <v>33</v>
      </c>
      <c r="G4" s="7" t="s">
        <v>34</v>
      </c>
      <c r="H4" s="45" t="s">
        <v>35</v>
      </c>
    </row>
    <row r="5" spans="1:9" ht="25.5" x14ac:dyDescent="0.2">
      <c r="A5" s="59" t="s">
        <v>7</v>
      </c>
      <c r="B5" s="31" t="s">
        <v>0</v>
      </c>
      <c r="C5" s="39" t="s">
        <v>20</v>
      </c>
      <c r="D5" s="15"/>
      <c r="E5" s="8">
        <v>7</v>
      </c>
      <c r="F5" s="9">
        <f>D5*E5</f>
        <v>0</v>
      </c>
      <c r="G5" s="9">
        <f>D5*E5*21%</f>
        <v>0</v>
      </c>
      <c r="H5" s="9">
        <f>F5+G5</f>
        <v>0</v>
      </c>
    </row>
    <row r="6" spans="1:9" ht="25.5" x14ac:dyDescent="0.2">
      <c r="A6" s="59"/>
      <c r="B6" s="31" t="s">
        <v>1</v>
      </c>
      <c r="C6" s="39" t="s">
        <v>20</v>
      </c>
      <c r="D6" s="15"/>
      <c r="E6" s="8">
        <v>5</v>
      </c>
      <c r="F6" s="9">
        <f t="shared" ref="F6:F16" si="0">D6*E6</f>
        <v>0</v>
      </c>
      <c r="G6" s="9">
        <f t="shared" ref="G6:G16" si="1">D6*E6*21%</f>
        <v>0</v>
      </c>
      <c r="H6" s="9">
        <f t="shared" ref="H6:H16" si="2">F6+G6</f>
        <v>0</v>
      </c>
      <c r="I6" s="16"/>
    </row>
    <row r="7" spans="1:9" ht="25.5" x14ac:dyDescent="0.2">
      <c r="A7" s="59"/>
      <c r="B7" s="31" t="s">
        <v>36</v>
      </c>
      <c r="C7" s="39" t="s">
        <v>20</v>
      </c>
      <c r="D7" s="15"/>
      <c r="E7" s="40">
        <v>3</v>
      </c>
      <c r="F7" s="9">
        <f t="shared" si="0"/>
        <v>0</v>
      </c>
      <c r="G7" s="9">
        <f t="shared" si="1"/>
        <v>0</v>
      </c>
      <c r="H7" s="9">
        <f t="shared" si="2"/>
        <v>0</v>
      </c>
    </row>
    <row r="8" spans="1:9" ht="27.6" customHeight="1" x14ac:dyDescent="0.2">
      <c r="A8" s="60" t="s">
        <v>21</v>
      </c>
      <c r="B8" s="42" t="s">
        <v>22</v>
      </c>
      <c r="C8" s="39" t="s">
        <v>11</v>
      </c>
      <c r="D8" s="15"/>
      <c r="E8" s="8">
        <v>70</v>
      </c>
      <c r="F8" s="9">
        <f t="shared" si="0"/>
        <v>0</v>
      </c>
      <c r="G8" s="9">
        <f t="shared" si="1"/>
        <v>0</v>
      </c>
      <c r="H8" s="9">
        <f t="shared" si="2"/>
        <v>0</v>
      </c>
    </row>
    <row r="9" spans="1:9" ht="25.5" x14ac:dyDescent="0.2">
      <c r="A9" s="61"/>
      <c r="B9" s="43" t="s">
        <v>15</v>
      </c>
      <c r="C9" s="39" t="s">
        <v>11</v>
      </c>
      <c r="D9" s="15"/>
      <c r="E9" s="8">
        <v>25</v>
      </c>
      <c r="F9" s="9">
        <f t="shared" si="0"/>
        <v>0</v>
      </c>
      <c r="G9" s="9">
        <f t="shared" si="1"/>
        <v>0</v>
      </c>
      <c r="H9" s="9">
        <f t="shared" si="2"/>
        <v>0</v>
      </c>
    </row>
    <row r="10" spans="1:9" ht="25.5" x14ac:dyDescent="0.2">
      <c r="A10" s="61"/>
      <c r="B10" s="43" t="s">
        <v>16</v>
      </c>
      <c r="C10" s="39" t="s">
        <v>11</v>
      </c>
      <c r="D10" s="15"/>
      <c r="E10" s="8">
        <v>25</v>
      </c>
      <c r="F10" s="9">
        <f t="shared" si="0"/>
        <v>0</v>
      </c>
      <c r="G10" s="9">
        <f t="shared" si="1"/>
        <v>0</v>
      </c>
      <c r="H10" s="9">
        <f t="shared" si="2"/>
        <v>0</v>
      </c>
    </row>
    <row r="11" spans="1:9" ht="25.5" x14ac:dyDescent="0.2">
      <c r="A11" s="61"/>
      <c r="B11" s="42" t="s">
        <v>42</v>
      </c>
      <c r="C11" s="39" t="s">
        <v>11</v>
      </c>
      <c r="D11" s="15"/>
      <c r="E11" s="8">
        <v>25</v>
      </c>
      <c r="F11" s="9">
        <f t="shared" si="0"/>
        <v>0</v>
      </c>
      <c r="G11" s="9">
        <f t="shared" si="1"/>
        <v>0</v>
      </c>
      <c r="H11" s="9">
        <f t="shared" si="2"/>
        <v>0</v>
      </c>
    </row>
    <row r="12" spans="1:9" ht="25.5" x14ac:dyDescent="0.2">
      <c r="A12" s="61"/>
      <c r="B12" s="42" t="s">
        <v>43</v>
      </c>
      <c r="C12" s="39" t="s">
        <v>11</v>
      </c>
      <c r="D12" s="15"/>
      <c r="E12" s="8">
        <v>20</v>
      </c>
      <c r="F12" s="9">
        <f t="shared" si="0"/>
        <v>0</v>
      </c>
      <c r="G12" s="9">
        <f t="shared" si="1"/>
        <v>0</v>
      </c>
      <c r="H12" s="9">
        <f t="shared" si="2"/>
        <v>0</v>
      </c>
    </row>
    <row r="13" spans="1:9" ht="25.5" x14ac:dyDescent="0.2">
      <c r="A13" s="61"/>
      <c r="B13" s="42" t="s">
        <v>44</v>
      </c>
      <c r="C13" s="39" t="s">
        <v>11</v>
      </c>
      <c r="D13" s="15"/>
      <c r="E13" s="8">
        <v>30</v>
      </c>
      <c r="F13" s="9">
        <f t="shared" si="0"/>
        <v>0</v>
      </c>
      <c r="G13" s="9">
        <f t="shared" si="1"/>
        <v>0</v>
      </c>
      <c r="H13" s="9">
        <f t="shared" si="2"/>
        <v>0</v>
      </c>
    </row>
    <row r="14" spans="1:9" ht="25.5" x14ac:dyDescent="0.2">
      <c r="A14" s="61"/>
      <c r="B14" s="42" t="s">
        <v>45</v>
      </c>
      <c r="C14" s="39" t="s">
        <v>11</v>
      </c>
      <c r="D14" s="15"/>
      <c r="E14" s="8">
        <v>24</v>
      </c>
      <c r="F14" s="9">
        <f t="shared" si="0"/>
        <v>0</v>
      </c>
      <c r="G14" s="9">
        <f t="shared" si="1"/>
        <v>0</v>
      </c>
      <c r="H14" s="9">
        <f t="shared" si="2"/>
        <v>0</v>
      </c>
    </row>
    <row r="15" spans="1:9" ht="25.5" x14ac:dyDescent="0.2">
      <c r="A15" s="61"/>
      <c r="B15" s="44" t="s">
        <v>46</v>
      </c>
      <c r="C15" s="39" t="s">
        <v>11</v>
      </c>
      <c r="D15" s="15"/>
      <c r="E15" s="8">
        <v>20</v>
      </c>
      <c r="F15" s="9">
        <f t="shared" si="0"/>
        <v>0</v>
      </c>
      <c r="G15" s="9">
        <f t="shared" si="1"/>
        <v>0</v>
      </c>
      <c r="H15" s="9">
        <f t="shared" si="2"/>
        <v>0</v>
      </c>
    </row>
    <row r="16" spans="1:9" ht="25.5" x14ac:dyDescent="0.2">
      <c r="A16" s="62"/>
      <c r="B16" s="44" t="s">
        <v>47</v>
      </c>
      <c r="C16" s="39" t="s">
        <v>11</v>
      </c>
      <c r="D16" s="15"/>
      <c r="E16" s="8">
        <v>20</v>
      </c>
      <c r="F16" s="9">
        <f t="shared" si="0"/>
        <v>0</v>
      </c>
      <c r="G16" s="9">
        <f t="shared" si="1"/>
        <v>0</v>
      </c>
      <c r="H16" s="9">
        <f t="shared" si="2"/>
        <v>0</v>
      </c>
    </row>
    <row r="17" spans="1:8" x14ac:dyDescent="0.2">
      <c r="A17" s="64" t="s">
        <v>26</v>
      </c>
      <c r="B17" s="64"/>
      <c r="C17" s="64"/>
      <c r="D17" s="64"/>
      <c r="E17" s="64"/>
      <c r="F17" s="41">
        <f t="shared" ref="F17:G17" si="3">SUM(F5:F16)</f>
        <v>0</v>
      </c>
      <c r="G17" s="41">
        <f t="shared" si="3"/>
        <v>0</v>
      </c>
      <c r="H17" s="41">
        <f>F17+G17</f>
        <v>0</v>
      </c>
    </row>
    <row r="18" spans="1:8" x14ac:dyDescent="0.2">
      <c r="A18" s="17"/>
      <c r="B18" s="17"/>
      <c r="C18" s="17"/>
      <c r="D18" s="17"/>
    </row>
    <row r="19" spans="1:8" x14ac:dyDescent="0.2">
      <c r="A19" s="17" t="s">
        <v>62</v>
      </c>
      <c r="B19" s="1" t="s">
        <v>24</v>
      </c>
      <c r="C19" s="1"/>
      <c r="D19" s="1"/>
      <c r="E19" s="1"/>
      <c r="F19" s="1"/>
    </row>
    <row r="20" spans="1:8" x14ac:dyDescent="0.2">
      <c r="F20" s="25"/>
    </row>
  </sheetData>
  <mergeCells count="4">
    <mergeCell ref="A5:A7"/>
    <mergeCell ref="A8:A16"/>
    <mergeCell ref="A4:B4"/>
    <mergeCell ref="A17:E17"/>
  </mergeCells>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2b - Specifikace a podmínky</vt:lpstr>
      <vt:lpstr>2b - Vzorový koš</vt:lpstr>
      <vt:lpstr>'2b - Specifikace a podmínky'!Oblast_tisku</vt:lpstr>
      <vt:lpstr>'2b - Vzorový koš'!Oblast_tisku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Kapustová</dc:creator>
  <cp:lastModifiedBy>Smutná Jitka, Mgr.</cp:lastModifiedBy>
  <cp:lastPrinted>2020-10-08T10:12:34Z</cp:lastPrinted>
  <dcterms:created xsi:type="dcterms:W3CDTF">2020-05-14T08:09:46Z</dcterms:created>
  <dcterms:modified xsi:type="dcterms:W3CDTF">2020-10-16T08:31:31Z</dcterms:modified>
</cp:coreProperties>
</file>