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pin\stary\public_html\ugn\files\2019\"/>
    </mc:Choice>
  </mc:AlternateContent>
  <bookViews>
    <workbookView xWindow="0" yWindow="0" windowWidth="23040" windowHeight="9780" activeTab="1"/>
  </bookViews>
  <sheets>
    <sheet name="2020" sheetId="1" r:id="rId1"/>
    <sheet name="202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5" i="2"/>
  <c r="D34" i="2"/>
  <c r="D33" i="2"/>
  <c r="D32" i="2"/>
  <c r="D31" i="2" s="1"/>
  <c r="E31" i="2"/>
  <c r="D30" i="2"/>
  <c r="D28" i="2"/>
  <c r="E27" i="2"/>
  <c r="D26" i="2"/>
  <c r="D25" i="2"/>
  <c r="E22" i="2"/>
  <c r="E21" i="2" s="1"/>
  <c r="E39" i="2" s="1"/>
  <c r="D22" i="2"/>
  <c r="D21" i="2" s="1"/>
  <c r="D20" i="2"/>
  <c r="D19" i="2"/>
  <c r="D18" i="2"/>
  <c r="D17" i="2"/>
  <c r="E15" i="2"/>
  <c r="E5" i="2" s="1"/>
  <c r="D15" i="2"/>
  <c r="D14" i="2"/>
  <c r="D13" i="2"/>
  <c r="D10" i="2"/>
  <c r="D9" i="2"/>
  <c r="D5" i="2" s="1"/>
  <c r="D7" i="2"/>
  <c r="D39" i="2" l="1"/>
  <c r="D22" i="1" l="1"/>
  <c r="D21" i="1" s="1"/>
  <c r="D31" i="1"/>
  <c r="D27" i="1" l="1"/>
  <c r="D5" i="1"/>
  <c r="D15" i="1"/>
  <c r="E31" i="1" l="1"/>
  <c r="E27" i="1"/>
  <c r="E15" i="1" l="1"/>
  <c r="E5" i="1" l="1"/>
  <c r="E22" i="1" l="1"/>
  <c r="E21" i="1" s="1"/>
  <c r="E39" i="1" l="1"/>
  <c r="D38" i="1"/>
  <c r="D35" i="1"/>
  <c r="D34" i="1"/>
  <c r="D33" i="1"/>
  <c r="D32" i="1"/>
  <c r="D39" i="1"/>
  <c r="D30" i="1"/>
  <c r="D28" i="1"/>
  <c r="D26" i="1"/>
  <c r="D25" i="1"/>
  <c r="D20" i="1"/>
  <c r="D19" i="1"/>
  <c r="D18" i="1"/>
  <c r="D17" i="1"/>
  <c r="D14" i="1"/>
  <c r="D13" i="1"/>
  <c r="D10" i="1"/>
  <c r="D9" i="1"/>
  <c r="D7" i="1"/>
</calcChain>
</file>

<file path=xl/sharedStrings.xml><?xml version="1.0" encoding="utf-8"?>
<sst xmlns="http://schemas.openxmlformats.org/spreadsheetml/2006/main" count="174" uniqueCount="85">
  <si>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</si>
  <si>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</si>
  <si>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</si>
  <si>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</si>
  <si>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</si>
  <si>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</si>
  <si>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</si>
  <si>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</si>
  <si>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</si>
  <si>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</si>
  <si>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</si>
  <si>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</si>
  <si>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</si>
  <si>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</si>
  <si>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</si>
  <si>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</si>
  <si>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</si>
  <si>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</si>
  <si>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</si>
  <si>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</si>
  <si>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</si>
  <si>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</si>
  <si>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</si>
  <si>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</si>
  <si>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</si>
  <si>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</si>
  <si>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</si>
  <si>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</si>
  <si>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</si>
  <si>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</si>
  <si>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</si>
  <si>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</si>
  <si>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</si>
  <si>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</si>
  <si>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</si>
  <si>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</si>
  <si>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</si>
  <si>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</si>
  <si>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</si>
  <si>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</si>
  <si>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</si>
  <si>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</si>
  <si>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</si>
  <si>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</si>
  <si>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</si>
  <si>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</si>
  <si>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</si>
  <si>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</si>
  <si>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</si>
  <si>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</si>
  <si>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</si>
  <si>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</si>
  <si>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</si>
  <si>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</si>
  <si>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</si>
  <si>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</si>
  <si>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</si>
  <si>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</si>
  <si>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</si>
  <si>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</si>
  <si>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</si>
  <si>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</si>
  <si>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</si>
  <si>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</si>
  <si>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</si>
  <si>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</si>
  <si>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</si>
  <si>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</si>
  <si>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</si>
  <si>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</si>
  <si>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</si>
  <si>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</si>
  <si>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</si>
  <si>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</si>
  <si>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</si>
  <si>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částky uvedené ve sloupcích 4 až 7 jsou v ticích Kč</t>
  </si>
  <si>
    <t>z toho tvorba Fondu účelově určených prostředků</t>
  </si>
  <si>
    <t>A.V.a.</t>
  </si>
  <si>
    <t>B.I.x.</t>
  </si>
  <si>
    <t>Ústav geoniky AV ČR, v. v. i.; IČ 68145535</t>
  </si>
  <si>
    <t xml:space="preserve">               Plán výnosů a nákladů v rámci střednědobého výhledu rozpočtu na rok 2020</t>
  </si>
  <si>
    <t>Další významné hospodářské skutečnosti nejsou na rok 2020 plánovány.</t>
  </si>
  <si>
    <t>Návrh střednědobého výhledu rozpočtu na rok 2020 vychází předpokladu kontinuálního institucionálního financování ze státního rozpočtu s předpokládaným meziročním nárůstem včetně převodu finančních prostředků končích projektů  NPÚze státního rozpočtu  ve výši 3 289 tis. Kč. V rozpočtu jsou zahrnuty všechny dotace, které byly v okamžik sestavování rozpočtu známy.</t>
  </si>
  <si>
    <t xml:space="preserve">               Plán výnosů a nákladů v rámci střednědobého výhledu rozpočtu na rok 2021</t>
  </si>
  <si>
    <t>Další významné hospodářské skutečnosti nejsou na rok 2021 plánovány.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</si>
</sst>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4" fillId="0" borderId="5" xfId="1" applyNumberFormat="1" applyFont="1" applyFill="1" applyBorder="1" applyAlignment="1" applyProtection="1">
      <alignment vertical="center" wrapText="1"/>
    </xf>
    <xf numFmtId="0" fontId="2" fillId="0" borderId="5" xfId="0" applyFont="1" applyBorder="1"/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2" xfId="0" applyFont="1" applyBorder="1"/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3" fillId="0" borderId="0" xfId="1" applyNumberFormat="1" applyFont="1" applyFill="1" applyBorder="1" applyAlignment="1" applyProtection="1"/>
    <xf numFmtId="0" fontId="1" fillId="0" borderId="0" xfId="0" applyFont="1"/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2" xfId="0" applyFont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4" borderId="12" xfId="0" applyFont="1" applyFill="1" applyBorder="1"/>
    <xf numFmtId="0" fontId="2" fillId="0" borderId="18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17" xfId="1" applyNumberFormat="1" applyFont="1" applyFill="1" applyBorder="1" applyAlignment="1" applyProtection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center" vertical="center"/>
    </xf>
    <xf numFmtId="0" fontId="2" fillId="0" borderId="24" xfId="0" applyFont="1" applyBorder="1"/>
    <xf numFmtId="0" fontId="3" fillId="0" borderId="25" xfId="1" applyNumberFormat="1" applyFont="1" applyFill="1" applyBorder="1" applyAlignment="1" applyProtection="1">
      <alignment horizontal="center" wrapText="1"/>
    </xf>
    <xf numFmtId="0" fontId="4" fillId="0" borderId="25" xfId="1" applyNumberFormat="1" applyFont="1" applyFill="1" applyBorder="1" applyAlignment="1" applyProtection="1">
      <alignment horizont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1" applyNumberFormat="1" applyFont="1" applyFill="1" applyBorder="1" applyAlignment="1" applyProtection="1">
      <alignment horizontal="left"/>
    </xf>
    <xf numFmtId="0" fontId="11" fillId="0" borderId="0" xfId="0" applyFont="1"/>
    <xf numFmtId="0" fontId="6" fillId="0" borderId="25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5" xfId="1" applyNumberFormat="1" applyFont="1" applyFill="1" applyBorder="1" applyAlignment="1" applyProtection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0" fontId="4" fillId="0" borderId="2" xfId="1" applyNumberFormat="1" applyFont="1" applyFill="1" applyBorder="1" applyAlignment="1" applyProtection="1"/>
    <xf numFmtId="0" fontId="4" fillId="0" borderId="5" xfId="1" applyNumberFormat="1" applyFont="1" applyFill="1" applyBorder="1" applyAlignment="1" applyProtection="1"/>
    <xf numFmtId="0" fontId="4" fillId="0" borderId="27" xfId="1" applyNumberFormat="1" applyFont="1" applyFill="1" applyBorder="1" applyAlignment="1" applyProtection="1"/>
    <xf numFmtId="0" fontId="4" fillId="0" borderId="8" xfId="1" applyNumberFormat="1" applyFont="1" applyFill="1" applyBorder="1" applyAlignment="1" applyProtection="1"/>
    <xf numFmtId="0" fontId="4" fillId="0" borderId="25" xfId="1" applyNumberFormat="1" applyFont="1" applyFill="1" applyBorder="1" applyAlignment="1" applyProtection="1"/>
    <xf numFmtId="0" fontId="4" fillId="3" borderId="14" xfId="1" applyNumberFormat="1" applyFont="1" applyFill="1" applyBorder="1" applyAlignment="1" applyProtection="1"/>
    <xf numFmtId="0" fontId="4" fillId="0" borderId="2" xfId="1" applyNumberFormat="1" applyFont="1" applyFill="1" applyBorder="1" applyAlignment="1" applyProtection="1">
      <alignment wrapText="1"/>
    </xf>
    <xf numFmtId="0" fontId="4" fillId="0" borderId="8" xfId="1" applyNumberFormat="1" applyFont="1" applyFill="1" applyBorder="1" applyAlignment="1" applyProtection="1">
      <alignment wrapText="1"/>
    </xf>
    <xf numFmtId="0" fontId="4" fillId="0" borderId="5" xfId="1" applyNumberFormat="1" applyFont="1" applyFill="1" applyBorder="1" applyAlignment="1" applyProtection="1">
      <alignment wrapText="1"/>
    </xf>
    <xf numFmtId="0" fontId="4" fillId="0" borderId="11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right"/>
    </xf>
    <xf numFmtId="0" fontId="4" fillId="0" borderId="5" xfId="1" applyNumberFormat="1" applyFont="1" applyFill="1" applyBorder="1" applyAlignment="1" applyProtection="1">
      <alignment horizontal="right"/>
    </xf>
    <xf numFmtId="0" fontId="4" fillId="0" borderId="11" xfId="1" applyNumberFormat="1" applyFont="1" applyFill="1" applyBorder="1" applyAlignment="1" applyProtection="1">
      <alignment horizontal="right"/>
    </xf>
    <xf numFmtId="0" fontId="4" fillId="0" borderId="8" xfId="1" applyNumberFormat="1" applyFont="1" applyFill="1" applyBorder="1" applyAlignment="1" applyProtection="1">
      <alignment horizontal="right"/>
    </xf>
    <xf numFmtId="0" fontId="4" fillId="3" borderId="14" xfId="1" applyNumberFormat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8" xfId="1" applyNumberFormat="1" applyFont="1" applyFill="1" applyBorder="1" applyAlignment="1" applyProtection="1">
      <alignment horizontal="right" wrapText="1"/>
    </xf>
    <xf numFmtId="0" fontId="4" fillId="0" borderId="5" xfId="1" applyNumberFormat="1" applyFont="1" applyFill="1" applyBorder="1" applyAlignment="1" applyProtection="1">
      <alignment horizontal="right" wrapText="1"/>
    </xf>
    <xf numFmtId="0" fontId="4" fillId="0" borderId="11" xfId="1" applyNumberFormat="1" applyFont="1" applyFill="1" applyBorder="1" applyAlignment="1" applyProtection="1">
      <alignment horizontal="right" wrapText="1"/>
    </xf>
    <xf numFmtId="0" fontId="4" fillId="0" borderId="25" xfId="1" applyNumberFormat="1" applyFont="1" applyFill="1" applyBorder="1" applyAlignment="1" applyProtection="1">
      <alignment horizontal="right"/>
    </xf>
    <xf numFmtId="0" fontId="2" fillId="4" borderId="11" xfId="0" applyFont="1" applyFill="1" applyBorder="1" applyAlignment="1">
      <alignment horizontal="right"/>
    </xf>
    <xf numFmtId="0" fontId="4" fillId="0" borderId="5" xfId="1" applyNumberFormat="1" applyFont="1" applyFill="1" applyBorder="1" applyAlignment="1" applyProtection="1">
      <alignment horizontal="right" vertical="top"/>
    </xf>
    <xf numFmtId="0" fontId="4" fillId="0" borderId="11" xfId="1" applyNumberFormat="1" applyFont="1" applyFill="1" applyBorder="1" applyAlignment="1" applyProtection="1">
      <alignment horizontal="right" vertical="center" wrapText="1"/>
    </xf>
    <xf numFmtId="0" fontId="6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22" xfId="1" applyNumberFormat="1" applyFont="1" applyFill="1" applyBorder="1" applyAlignment="1" applyProtection="1">
      <alignment horizontal="center" wrapText="1"/>
    </xf>
    <xf numFmtId="0" fontId="2" fillId="0" borderId="19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1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Layout" zoomScaleNormal="120" workbookViewId="0">
      <selection activeCell="D23" sqref="D23"/>
    </sheetView>
  </sheetViews>
  <sheetFormatPr defaultRowHeight="15" x14ac:dyDescent="0.25"/>
  <cols>
    <col min="1" max="1" width="8.7109375" customWidth="1"/>
    <col min="2" max="2" width="39.7109375" customWidth="1"/>
    <col min="3" max="3" width="5.85546875" customWidth="1"/>
    <col min="4" max="4" width="8.42578125" customWidth="1"/>
    <col min="5" max="6" width="8" customWidth="1"/>
    <col min="7" max="7" width="7.85546875" customWidth="1"/>
  </cols>
  <sheetData>
    <row r="1" spans="1:8" ht="15.75" x14ac:dyDescent="0.25">
      <c r="A1" s="32" t="s">
        <v>80</v>
      </c>
      <c r="B1" s="69"/>
      <c r="C1" s="32"/>
      <c r="D1" s="32"/>
      <c r="E1" s="32"/>
      <c r="F1" s="34"/>
      <c r="G1" s="34"/>
    </row>
    <row r="2" spans="1:8" ht="19.5" customHeight="1" thickBot="1" x14ac:dyDescent="0.3">
      <c r="A2" s="106" t="s">
        <v>79</v>
      </c>
      <c r="B2" s="106"/>
      <c r="C2" s="68" t="s">
        <v>75</v>
      </c>
      <c r="E2" s="35"/>
      <c r="F2" s="34"/>
      <c r="G2" s="34"/>
    </row>
    <row r="3" spans="1:8" ht="15" customHeight="1" x14ac:dyDescent="0.25">
      <c r="A3" s="61">
        <v>1</v>
      </c>
      <c r="B3" s="62">
        <v>2</v>
      </c>
      <c r="C3" s="62">
        <v>3</v>
      </c>
      <c r="D3" s="62">
        <v>4</v>
      </c>
      <c r="E3" s="62">
        <v>5</v>
      </c>
      <c r="F3" s="63">
        <v>6</v>
      </c>
      <c r="G3" s="64">
        <v>7</v>
      </c>
      <c r="H3" s="49"/>
    </row>
    <row r="4" spans="1:8" ht="31.5" customHeight="1" x14ac:dyDescent="0.25">
      <c r="A4" s="50"/>
      <c r="B4" s="51"/>
      <c r="C4" s="52" t="s">
        <v>0</v>
      </c>
      <c r="D4" s="53" t="s">
        <v>1</v>
      </c>
      <c r="E4" s="53" t="s">
        <v>2</v>
      </c>
      <c r="F4" s="54" t="s">
        <v>3</v>
      </c>
      <c r="G4" s="55" t="s">
        <v>4</v>
      </c>
      <c r="H4" s="67"/>
    </row>
    <row r="5" spans="1:8" ht="15.75" thickBot="1" x14ac:dyDescent="0.3">
      <c r="A5" s="56" t="s">
        <v>5</v>
      </c>
      <c r="B5" s="57" t="s">
        <v>6</v>
      </c>
      <c r="C5" s="58" t="s">
        <v>7</v>
      </c>
      <c r="D5" s="59">
        <f>D6+D8+D9+D10+D11+D12+D13+D15+D19+D20</f>
        <v>83690</v>
      </c>
      <c r="E5" s="59">
        <f>E6+E8+E9+E10+E11+E12+E13+E15+E19+E20</f>
        <v>83690</v>
      </c>
      <c r="F5" s="59"/>
      <c r="G5" s="60"/>
    </row>
    <row r="6" spans="1:8" x14ac:dyDescent="0.25">
      <c r="A6" s="73" t="s">
        <v>41</v>
      </c>
      <c r="B6" s="1" t="s">
        <v>8</v>
      </c>
      <c r="C6" s="2">
        <v>50</v>
      </c>
      <c r="D6" s="80">
        <v>3980</v>
      </c>
      <c r="E6" s="90">
        <v>3980</v>
      </c>
      <c r="F6" s="23"/>
      <c r="G6" s="36"/>
    </row>
    <row r="7" spans="1:8" ht="15.75" thickBot="1" x14ac:dyDescent="0.3">
      <c r="A7" s="74" t="s">
        <v>42</v>
      </c>
      <c r="B7" s="3" t="s">
        <v>9</v>
      </c>
      <c r="C7" s="4"/>
      <c r="D7" s="81">
        <f t="shared" ref="D7:D20" si="0">E7</f>
        <v>0</v>
      </c>
      <c r="E7" s="91">
        <v>0</v>
      </c>
      <c r="F7" s="9"/>
      <c r="G7" s="37"/>
    </row>
    <row r="8" spans="1:8" ht="15.75" thickBot="1" x14ac:dyDescent="0.3">
      <c r="A8" s="73" t="s">
        <v>43</v>
      </c>
      <c r="B8" s="1" t="s">
        <v>10</v>
      </c>
      <c r="C8" s="2">
        <v>51</v>
      </c>
      <c r="D8" s="81">
        <v>5380</v>
      </c>
      <c r="E8" s="90">
        <v>5380</v>
      </c>
      <c r="F8" s="23"/>
      <c r="G8" s="36"/>
    </row>
    <row r="9" spans="1:8" ht="15.75" thickBot="1" x14ac:dyDescent="0.3">
      <c r="A9" s="75" t="s">
        <v>52</v>
      </c>
      <c r="B9" s="12" t="s">
        <v>16</v>
      </c>
      <c r="C9" s="16">
        <v>56</v>
      </c>
      <c r="D9" s="81">
        <f t="shared" si="0"/>
        <v>0</v>
      </c>
      <c r="E9" s="92">
        <v>0</v>
      </c>
      <c r="F9" s="17"/>
      <c r="G9" s="39"/>
    </row>
    <row r="10" spans="1:8" ht="15.75" thickBot="1" x14ac:dyDescent="0.3">
      <c r="A10" s="75" t="s">
        <v>53</v>
      </c>
      <c r="B10" s="12" t="s">
        <v>17</v>
      </c>
      <c r="C10" s="13">
        <v>57</v>
      </c>
      <c r="D10" s="81">
        <f t="shared" si="0"/>
        <v>0</v>
      </c>
      <c r="E10" s="92">
        <v>0</v>
      </c>
      <c r="F10" s="17"/>
      <c r="G10" s="39"/>
    </row>
    <row r="11" spans="1:8" ht="15.75" thickBot="1" x14ac:dyDescent="0.3">
      <c r="A11" s="73" t="s">
        <v>44</v>
      </c>
      <c r="B11" s="1" t="s">
        <v>11</v>
      </c>
      <c r="C11" s="2">
        <v>52</v>
      </c>
      <c r="D11" s="81">
        <v>60200</v>
      </c>
      <c r="E11" s="90">
        <v>60200</v>
      </c>
      <c r="F11" s="23"/>
      <c r="G11" s="36"/>
    </row>
    <row r="12" spans="1:8" ht="15.75" thickBot="1" x14ac:dyDescent="0.3">
      <c r="A12" s="75" t="s">
        <v>45</v>
      </c>
      <c r="B12" s="12" t="s">
        <v>12</v>
      </c>
      <c r="C12" s="13">
        <v>53</v>
      </c>
      <c r="D12" s="81">
        <v>35</v>
      </c>
      <c r="E12" s="92">
        <v>35</v>
      </c>
      <c r="F12" s="17"/>
      <c r="G12" s="39"/>
    </row>
    <row r="13" spans="1:8" x14ac:dyDescent="0.25">
      <c r="A13" s="73" t="s">
        <v>46</v>
      </c>
      <c r="B13" s="1" t="s">
        <v>13</v>
      </c>
      <c r="C13" s="2">
        <v>54</v>
      </c>
      <c r="D13" s="80">
        <f t="shared" si="0"/>
        <v>435</v>
      </c>
      <c r="E13" s="90">
        <v>435</v>
      </c>
      <c r="F13" s="23"/>
      <c r="G13" s="36"/>
    </row>
    <row r="14" spans="1:8" ht="15.75" thickBot="1" x14ac:dyDescent="0.3">
      <c r="A14" s="74" t="s">
        <v>77</v>
      </c>
      <c r="B14" s="79" t="s">
        <v>76</v>
      </c>
      <c r="C14" s="14"/>
      <c r="D14" s="82">
        <f t="shared" si="0"/>
        <v>0</v>
      </c>
      <c r="E14" s="91">
        <v>0</v>
      </c>
      <c r="F14" s="9"/>
      <c r="G14" s="37"/>
    </row>
    <row r="15" spans="1:8" ht="28.5" x14ac:dyDescent="0.25">
      <c r="A15" s="73" t="s">
        <v>47</v>
      </c>
      <c r="B15" s="15" t="s">
        <v>14</v>
      </c>
      <c r="C15" s="2">
        <v>55</v>
      </c>
      <c r="D15" s="80">
        <f>SUM(D16:D18)</f>
        <v>13660</v>
      </c>
      <c r="E15" s="90">
        <f>E16+E17+E18</f>
        <v>13660</v>
      </c>
      <c r="F15" s="23"/>
      <c r="G15" s="36"/>
    </row>
    <row r="16" spans="1:8" x14ac:dyDescent="0.25">
      <c r="A16" s="76" t="s">
        <v>48</v>
      </c>
      <c r="B16" s="5" t="s">
        <v>49</v>
      </c>
      <c r="C16" s="6"/>
      <c r="D16" s="83">
        <v>13660</v>
      </c>
      <c r="E16" s="93">
        <v>13660</v>
      </c>
      <c r="F16" s="7"/>
      <c r="G16" s="38"/>
    </row>
    <row r="17" spans="1:7" x14ac:dyDescent="0.25">
      <c r="A17" s="76" t="s">
        <v>50</v>
      </c>
      <c r="B17" s="5" t="s">
        <v>38</v>
      </c>
      <c r="C17" s="6"/>
      <c r="D17" s="84">
        <f t="shared" si="0"/>
        <v>0</v>
      </c>
      <c r="E17" s="93">
        <v>0</v>
      </c>
      <c r="F17" s="7"/>
      <c r="G17" s="38"/>
    </row>
    <row r="18" spans="1:7" ht="15.75" thickBot="1" x14ac:dyDescent="0.3">
      <c r="A18" s="76" t="s">
        <v>51</v>
      </c>
      <c r="B18" s="8" t="s">
        <v>15</v>
      </c>
      <c r="C18" s="11"/>
      <c r="D18" s="82">
        <f t="shared" si="0"/>
        <v>0</v>
      </c>
      <c r="E18" s="91">
        <v>0</v>
      </c>
      <c r="F18" s="9"/>
      <c r="G18" s="37"/>
    </row>
    <row r="19" spans="1:7" ht="15.75" thickBot="1" x14ac:dyDescent="0.3">
      <c r="A19" s="75" t="s">
        <v>54</v>
      </c>
      <c r="B19" s="12" t="s">
        <v>18</v>
      </c>
      <c r="C19" s="13">
        <v>58</v>
      </c>
      <c r="D19" s="81">
        <f t="shared" si="0"/>
        <v>0</v>
      </c>
      <c r="E19" s="92">
        <v>0</v>
      </c>
      <c r="F19" s="17"/>
      <c r="G19" s="39"/>
    </row>
    <row r="20" spans="1:7" ht="15.75" thickBot="1" x14ac:dyDescent="0.3">
      <c r="A20" s="75" t="s">
        <v>55</v>
      </c>
      <c r="B20" s="12" t="s">
        <v>19</v>
      </c>
      <c r="C20" s="13">
        <v>59</v>
      </c>
      <c r="D20" s="81">
        <f t="shared" si="0"/>
        <v>0</v>
      </c>
      <c r="E20" s="92">
        <v>0</v>
      </c>
      <c r="F20" s="17"/>
      <c r="G20" s="39"/>
    </row>
    <row r="21" spans="1:7" ht="15.75" thickBot="1" x14ac:dyDescent="0.3">
      <c r="A21" s="18" t="s">
        <v>20</v>
      </c>
      <c r="B21" s="19" t="s">
        <v>21</v>
      </c>
      <c r="C21" s="20" t="s">
        <v>7</v>
      </c>
      <c r="D21" s="85">
        <f>D22+D26+D27+D31</f>
        <v>83690</v>
      </c>
      <c r="E21" s="94">
        <f>E22+E26+E27+E31+E38</f>
        <v>83690</v>
      </c>
      <c r="F21" s="40"/>
      <c r="G21" s="41"/>
    </row>
    <row r="22" spans="1:7" x14ac:dyDescent="0.25">
      <c r="A22" s="73" t="s">
        <v>56</v>
      </c>
      <c r="B22" s="15" t="s">
        <v>31</v>
      </c>
      <c r="C22" s="2">
        <v>69</v>
      </c>
      <c r="D22" s="86">
        <f>SUM(D23:D25)</f>
        <v>67649</v>
      </c>
      <c r="E22" s="95">
        <f>SUM(E23:E25)</f>
        <v>67649</v>
      </c>
      <c r="F22" s="23"/>
      <c r="G22" s="36"/>
    </row>
    <row r="23" spans="1:7" x14ac:dyDescent="0.25">
      <c r="A23" s="76" t="s">
        <v>57</v>
      </c>
      <c r="B23" s="10" t="s">
        <v>39</v>
      </c>
      <c r="C23" s="25"/>
      <c r="D23" s="87">
        <v>48849</v>
      </c>
      <c r="E23" s="96">
        <v>48849</v>
      </c>
      <c r="F23" s="7"/>
      <c r="G23" s="38"/>
    </row>
    <row r="24" spans="1:7" x14ac:dyDescent="0.25">
      <c r="A24" s="76" t="s">
        <v>58</v>
      </c>
      <c r="B24" s="10" t="s">
        <v>40</v>
      </c>
      <c r="C24" s="25"/>
      <c r="D24" s="87">
        <v>18800</v>
      </c>
      <c r="E24" s="96">
        <v>18800</v>
      </c>
      <c r="F24" s="7"/>
      <c r="G24" s="38"/>
    </row>
    <row r="25" spans="1:7" ht="15.75" thickBot="1" x14ac:dyDescent="0.3">
      <c r="A25" s="74" t="s">
        <v>78</v>
      </c>
      <c r="B25" s="26" t="s">
        <v>15</v>
      </c>
      <c r="C25" s="4"/>
      <c r="D25" s="88">
        <f t="shared" ref="D25:D38" si="1">E25</f>
        <v>0</v>
      </c>
      <c r="E25" s="97">
        <v>0</v>
      </c>
      <c r="F25" s="9"/>
      <c r="G25" s="37"/>
    </row>
    <row r="26" spans="1:7" ht="15.75" thickBot="1" x14ac:dyDescent="0.3">
      <c r="A26" s="75" t="s">
        <v>59</v>
      </c>
      <c r="B26" s="27" t="s">
        <v>30</v>
      </c>
      <c r="C26" s="13">
        <v>68</v>
      </c>
      <c r="D26" s="89">
        <f t="shared" si="1"/>
        <v>0</v>
      </c>
      <c r="E26" s="98">
        <v>0</v>
      </c>
      <c r="F26" s="17"/>
      <c r="G26" s="39"/>
    </row>
    <row r="27" spans="1:7" x14ac:dyDescent="0.25">
      <c r="A27" s="78" t="s">
        <v>60</v>
      </c>
      <c r="B27" s="77" t="s">
        <v>22</v>
      </c>
      <c r="C27" s="70">
        <v>60</v>
      </c>
      <c r="D27" s="84">
        <f>SUM(D28:D30)</f>
        <v>3000</v>
      </c>
      <c r="E27" s="99">
        <f>SUM(E28:E30)</f>
        <v>3000</v>
      </c>
      <c r="F27" s="71"/>
      <c r="G27" s="72"/>
    </row>
    <row r="28" spans="1:7" x14ac:dyDescent="0.25">
      <c r="A28" s="76" t="s">
        <v>69</v>
      </c>
      <c r="B28" s="10" t="s">
        <v>23</v>
      </c>
      <c r="C28" s="6"/>
      <c r="D28" s="7">
        <f t="shared" si="1"/>
        <v>0</v>
      </c>
      <c r="E28" s="93">
        <v>0</v>
      </c>
      <c r="F28" s="7"/>
      <c r="G28" s="38"/>
    </row>
    <row r="29" spans="1:7" x14ac:dyDescent="0.25">
      <c r="A29" s="76" t="s">
        <v>70</v>
      </c>
      <c r="B29" s="21" t="s">
        <v>24</v>
      </c>
      <c r="C29" s="6"/>
      <c r="D29" s="7">
        <v>3000</v>
      </c>
      <c r="E29" s="93">
        <v>3000</v>
      </c>
      <c r="F29" s="7"/>
      <c r="G29" s="38"/>
    </row>
    <row r="30" spans="1:7" ht="15.75" thickBot="1" x14ac:dyDescent="0.3">
      <c r="A30" s="76" t="s">
        <v>71</v>
      </c>
      <c r="B30" s="8" t="s">
        <v>25</v>
      </c>
      <c r="C30" s="11"/>
      <c r="D30" s="9">
        <f t="shared" si="1"/>
        <v>0</v>
      </c>
      <c r="E30" s="91">
        <v>0</v>
      </c>
      <c r="F30" s="9"/>
      <c r="G30" s="37"/>
    </row>
    <row r="31" spans="1:7" x14ac:dyDescent="0.25">
      <c r="A31" s="73" t="s">
        <v>61</v>
      </c>
      <c r="B31" s="1" t="s">
        <v>26</v>
      </c>
      <c r="C31" s="22">
        <v>64</v>
      </c>
      <c r="D31" s="23">
        <f>SUM(D32:D37)</f>
        <v>13041</v>
      </c>
      <c r="E31" s="90">
        <f>SUM(E32:E37)</f>
        <v>13041</v>
      </c>
      <c r="F31" s="23"/>
      <c r="G31" s="36"/>
    </row>
    <row r="32" spans="1:7" x14ac:dyDescent="0.25">
      <c r="A32" s="76" t="s">
        <v>62</v>
      </c>
      <c r="B32" s="24" t="s">
        <v>27</v>
      </c>
      <c r="C32" s="25"/>
      <c r="D32" s="7">
        <f t="shared" si="1"/>
        <v>0</v>
      </c>
      <c r="E32" s="93">
        <v>0</v>
      </c>
      <c r="F32" s="7"/>
      <c r="G32" s="38"/>
    </row>
    <row r="33" spans="1:7" x14ac:dyDescent="0.25">
      <c r="A33" s="76" t="s">
        <v>63</v>
      </c>
      <c r="B33" s="10" t="s">
        <v>72</v>
      </c>
      <c r="C33" s="25"/>
      <c r="D33" s="7">
        <f t="shared" si="1"/>
        <v>0</v>
      </c>
      <c r="E33" s="93">
        <v>0</v>
      </c>
      <c r="F33" s="7"/>
      <c r="G33" s="38"/>
    </row>
    <row r="34" spans="1:7" x14ac:dyDescent="0.25">
      <c r="A34" s="76" t="s">
        <v>64</v>
      </c>
      <c r="B34" s="10" t="s">
        <v>73</v>
      </c>
      <c r="C34" s="25"/>
      <c r="D34" s="7">
        <f t="shared" si="1"/>
        <v>0</v>
      </c>
      <c r="E34" s="93">
        <v>0</v>
      </c>
      <c r="F34" s="7"/>
      <c r="G34" s="38"/>
    </row>
    <row r="35" spans="1:7" x14ac:dyDescent="0.25">
      <c r="A35" s="76" t="s">
        <v>65</v>
      </c>
      <c r="B35" s="10" t="s">
        <v>74</v>
      </c>
      <c r="C35" s="25"/>
      <c r="D35" s="7">
        <f t="shared" si="1"/>
        <v>0</v>
      </c>
      <c r="E35" s="93">
        <v>0</v>
      </c>
      <c r="F35" s="7"/>
      <c r="G35" s="38"/>
    </row>
    <row r="36" spans="1:7" x14ac:dyDescent="0.25">
      <c r="A36" s="76" t="s">
        <v>66</v>
      </c>
      <c r="B36" s="10" t="s">
        <v>28</v>
      </c>
      <c r="C36" s="25"/>
      <c r="D36" s="7">
        <v>141</v>
      </c>
      <c r="E36" s="93">
        <v>141</v>
      </c>
      <c r="F36" s="7"/>
      <c r="G36" s="38"/>
    </row>
    <row r="37" spans="1:7" ht="15.75" thickBot="1" x14ac:dyDescent="0.3">
      <c r="A37" s="76" t="s">
        <v>67</v>
      </c>
      <c r="B37" s="26" t="s">
        <v>15</v>
      </c>
      <c r="C37" s="4"/>
      <c r="D37" s="101">
        <v>12900</v>
      </c>
      <c r="E37" s="91">
        <v>12900</v>
      </c>
      <c r="F37" s="9"/>
      <c r="G37" s="37"/>
    </row>
    <row r="38" spans="1:7" ht="15.75" thickBot="1" x14ac:dyDescent="0.3">
      <c r="A38" s="75" t="s">
        <v>68</v>
      </c>
      <c r="B38" s="27" t="s">
        <v>29</v>
      </c>
      <c r="C38" s="13">
        <v>65</v>
      </c>
      <c r="D38" s="102">
        <f t="shared" si="1"/>
        <v>0</v>
      </c>
      <c r="E38" s="92">
        <v>0</v>
      </c>
      <c r="F38" s="17"/>
      <c r="G38" s="39"/>
    </row>
    <row r="39" spans="1:7" ht="15.75" thickBot="1" x14ac:dyDescent="0.3">
      <c r="A39" s="28" t="s">
        <v>32</v>
      </c>
      <c r="B39" s="29" t="s">
        <v>33</v>
      </c>
      <c r="C39" s="30" t="s">
        <v>7</v>
      </c>
      <c r="D39" s="31">
        <f>D21-D5</f>
        <v>0</v>
      </c>
      <c r="E39" s="100">
        <f>E21-E5</f>
        <v>0</v>
      </c>
      <c r="F39" s="31"/>
      <c r="G39" s="42"/>
    </row>
    <row r="40" spans="1:7" ht="6.75" customHeight="1" thickBot="1" x14ac:dyDescent="0.3">
      <c r="A40" s="33"/>
      <c r="B40" s="33"/>
      <c r="C40" s="33"/>
      <c r="D40" s="33"/>
      <c r="E40" s="33"/>
      <c r="F40" s="33"/>
      <c r="G40" s="33"/>
    </row>
    <row r="41" spans="1:7" x14ac:dyDescent="0.25">
      <c r="A41" s="66" t="s">
        <v>34</v>
      </c>
      <c r="B41" s="47" t="s">
        <v>35</v>
      </c>
      <c r="C41" s="48"/>
      <c r="D41" s="48"/>
      <c r="E41" s="48"/>
      <c r="F41" s="48"/>
      <c r="G41" s="43"/>
    </row>
    <row r="42" spans="1:7" x14ac:dyDescent="0.25">
      <c r="A42" s="107" t="s">
        <v>82</v>
      </c>
      <c r="B42" s="108"/>
      <c r="C42" s="108"/>
      <c r="D42" s="108"/>
      <c r="E42" s="108"/>
      <c r="F42" s="108"/>
      <c r="G42" s="109"/>
    </row>
    <row r="43" spans="1:7" ht="28.5" customHeight="1" thickBot="1" x14ac:dyDescent="0.3">
      <c r="A43" s="110"/>
      <c r="B43" s="111"/>
      <c r="C43" s="111"/>
      <c r="D43" s="111"/>
      <c r="E43" s="111"/>
      <c r="F43" s="111"/>
      <c r="G43" s="112"/>
    </row>
    <row r="44" spans="1:7" x14ac:dyDescent="0.25">
      <c r="A44" s="65" t="s">
        <v>36</v>
      </c>
      <c r="B44" s="103" t="s">
        <v>37</v>
      </c>
      <c r="C44" s="103"/>
      <c r="D44" s="103"/>
      <c r="E44" s="104"/>
      <c r="F44" s="104"/>
      <c r="G44" s="105"/>
    </row>
    <row r="45" spans="1:7" x14ac:dyDescent="0.25">
      <c r="A45" s="113" t="s">
        <v>81</v>
      </c>
      <c r="B45" s="114"/>
      <c r="C45" s="114"/>
      <c r="D45" s="114"/>
      <c r="E45" s="114"/>
      <c r="F45" s="114"/>
      <c r="G45" s="115"/>
    </row>
    <row r="46" spans="1:7" ht="15.75" thickBot="1" x14ac:dyDescent="0.3">
      <c r="A46" s="44"/>
      <c r="B46" s="45"/>
      <c r="C46" s="45"/>
      <c r="D46" s="45"/>
      <c r="E46" s="45"/>
      <c r="F46" s="45"/>
      <c r="G46" s="46"/>
    </row>
    <row r="47" spans="1:7" x14ac:dyDescent="0.25">
      <c r="A47" s="34"/>
      <c r="B47" s="34"/>
      <c r="C47" s="34"/>
      <c r="D47" s="34"/>
      <c r="E47" s="34"/>
      <c r="F47" s="34"/>
      <c r="G47" s="34"/>
    </row>
    <row r="48" spans="1:7" x14ac:dyDescent="0.25">
      <c r="A48" s="34"/>
      <c r="B48" s="34"/>
      <c r="C48" s="34"/>
      <c r="D48" s="34"/>
      <c r="E48" s="34"/>
      <c r="F48" s="34"/>
      <c r="G48" s="34"/>
    </row>
  </sheetData>
  <mergeCells count="3">
    <mergeCell ref="A2:B2"/>
    <mergeCell ref="A42:G43"/>
    <mergeCell ref="A45:G45"/>
  </mergeCells>
  <pageMargins left="0.7" right="0.7" top="0.78740157499999996" bottom="0.78740157499999996" header="0.3" footer="0.3"/>
  <pageSetup paperSize="9" orientation="portrait" r:id="rId1"/>
  <headerFooter>
    <oddHeader>&amp;R&amp;"Times New Roman,Obyčejné"&amp;10Příloha č. 1 Metodického materiálu k aplikaci
 právních úpravy o pravidlech rozpočtové odpovědnosti</oddHeader>
    <oddFooter>&amp;CÚstav geoniky AV ČR, v. v. i.; IČ 68145535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Layout" zoomScaleNormal="120" workbookViewId="0">
      <selection activeCell="E13" sqref="E13"/>
    </sheetView>
  </sheetViews>
  <sheetFormatPr defaultRowHeight="15" x14ac:dyDescent="0.25"/>
  <cols>
    <col min="1" max="1" width="8.7109375" customWidth="1"/>
    <col min="2" max="2" width="39.7109375" customWidth="1"/>
    <col min="3" max="3" width="5.85546875" customWidth="1"/>
    <col min="4" max="4" width="8.42578125" customWidth="1"/>
    <col min="5" max="6" width="8" customWidth="1"/>
    <col min="7" max="7" width="7.85546875" customWidth="1"/>
  </cols>
  <sheetData>
    <row r="1" spans="1:8" ht="15.75" x14ac:dyDescent="0.25">
      <c r="A1" s="32" t="s">
        <v>83</v>
      </c>
      <c r="B1" s="69"/>
      <c r="C1" s="32"/>
      <c r="D1" s="32"/>
      <c r="E1" s="32"/>
      <c r="F1" s="34"/>
      <c r="G1" s="34"/>
    </row>
    <row r="2" spans="1:8" ht="19.5" customHeight="1" thickBot="1" x14ac:dyDescent="0.3">
      <c r="A2" s="106" t="s">
        <v>79</v>
      </c>
      <c r="B2" s="106"/>
      <c r="C2" s="68" t="s">
        <v>75</v>
      </c>
      <c r="E2" s="35"/>
      <c r="F2" s="34"/>
      <c r="G2" s="34"/>
    </row>
    <row r="3" spans="1:8" ht="15" customHeight="1" x14ac:dyDescent="0.25">
      <c r="A3" s="61">
        <v>1</v>
      </c>
      <c r="B3" s="62">
        <v>2</v>
      </c>
      <c r="C3" s="62">
        <v>3</v>
      </c>
      <c r="D3" s="62">
        <v>4</v>
      </c>
      <c r="E3" s="62">
        <v>5</v>
      </c>
      <c r="F3" s="63">
        <v>6</v>
      </c>
      <c r="G3" s="64">
        <v>7</v>
      </c>
      <c r="H3" s="49"/>
    </row>
    <row r="4" spans="1:8" ht="31.5" customHeight="1" x14ac:dyDescent="0.25">
      <c r="A4" s="50"/>
      <c r="B4" s="51"/>
      <c r="C4" s="52" t="s">
        <v>0</v>
      </c>
      <c r="D4" s="53" t="s">
        <v>1</v>
      </c>
      <c r="E4" s="53" t="s">
        <v>2</v>
      </c>
      <c r="F4" s="54" t="s">
        <v>3</v>
      </c>
      <c r="G4" s="55" t="s">
        <v>4</v>
      </c>
      <c r="H4" s="67"/>
    </row>
    <row r="5" spans="1:8" ht="15.75" thickBot="1" x14ac:dyDescent="0.3">
      <c r="A5" s="56" t="s">
        <v>5</v>
      </c>
      <c r="B5" s="57" t="s">
        <v>6</v>
      </c>
      <c r="C5" s="58" t="s">
        <v>7</v>
      </c>
      <c r="D5" s="59">
        <f>D6+D8+D9+D10+D11+D12+D13+D15+D19+D20</f>
        <v>72390</v>
      </c>
      <c r="E5" s="59">
        <f>E6+E8+E9+E10+E11+E12+E13+E15+E19+E20</f>
        <v>72390</v>
      </c>
      <c r="F5" s="59"/>
      <c r="G5" s="60"/>
    </row>
    <row r="6" spans="1:8" x14ac:dyDescent="0.25">
      <c r="A6" s="73" t="s">
        <v>41</v>
      </c>
      <c r="B6" s="1" t="s">
        <v>8</v>
      </c>
      <c r="C6" s="2">
        <v>50</v>
      </c>
      <c r="D6" s="80">
        <v>2350</v>
      </c>
      <c r="E6" s="90">
        <v>2350</v>
      </c>
      <c r="F6" s="23"/>
      <c r="G6" s="36"/>
    </row>
    <row r="7" spans="1:8" ht="15.75" thickBot="1" x14ac:dyDescent="0.3">
      <c r="A7" s="74" t="s">
        <v>42</v>
      </c>
      <c r="B7" s="3" t="s">
        <v>9</v>
      </c>
      <c r="C7" s="4"/>
      <c r="D7" s="81">
        <f t="shared" ref="D7:D20" si="0">E7</f>
        <v>0</v>
      </c>
      <c r="E7" s="91">
        <v>0</v>
      </c>
      <c r="F7" s="9"/>
      <c r="G7" s="37"/>
    </row>
    <row r="8" spans="1:8" ht="15.75" thickBot="1" x14ac:dyDescent="0.3">
      <c r="A8" s="73" t="s">
        <v>43</v>
      </c>
      <c r="B8" s="1" t="s">
        <v>10</v>
      </c>
      <c r="C8" s="2">
        <v>51</v>
      </c>
      <c r="D8" s="81">
        <v>3950</v>
      </c>
      <c r="E8" s="90">
        <v>3950</v>
      </c>
      <c r="F8" s="23"/>
      <c r="G8" s="36"/>
    </row>
    <row r="9" spans="1:8" ht="15.75" thickBot="1" x14ac:dyDescent="0.3">
      <c r="A9" s="75" t="s">
        <v>52</v>
      </c>
      <c r="B9" s="12" t="s">
        <v>16</v>
      </c>
      <c r="C9" s="16">
        <v>56</v>
      </c>
      <c r="D9" s="81">
        <f t="shared" si="0"/>
        <v>0</v>
      </c>
      <c r="E9" s="92">
        <v>0</v>
      </c>
      <c r="F9" s="17"/>
      <c r="G9" s="39"/>
    </row>
    <row r="10" spans="1:8" ht="15.75" thickBot="1" x14ac:dyDescent="0.3">
      <c r="A10" s="75" t="s">
        <v>53</v>
      </c>
      <c r="B10" s="12" t="s">
        <v>17</v>
      </c>
      <c r="C10" s="13">
        <v>57</v>
      </c>
      <c r="D10" s="81">
        <f t="shared" si="0"/>
        <v>0</v>
      </c>
      <c r="E10" s="92">
        <v>0</v>
      </c>
      <c r="F10" s="17"/>
      <c r="G10" s="39"/>
    </row>
    <row r="11" spans="1:8" ht="15.75" thickBot="1" x14ac:dyDescent="0.3">
      <c r="A11" s="73" t="s">
        <v>44</v>
      </c>
      <c r="B11" s="1" t="s">
        <v>11</v>
      </c>
      <c r="C11" s="2">
        <v>52</v>
      </c>
      <c r="D11" s="81">
        <v>51960</v>
      </c>
      <c r="E11" s="90">
        <v>51960</v>
      </c>
      <c r="F11" s="23"/>
      <c r="G11" s="36"/>
    </row>
    <row r="12" spans="1:8" ht="15.75" thickBot="1" x14ac:dyDescent="0.3">
      <c r="A12" s="75" t="s">
        <v>45</v>
      </c>
      <c r="B12" s="12" t="s">
        <v>12</v>
      </c>
      <c r="C12" s="13">
        <v>53</v>
      </c>
      <c r="D12" s="81">
        <v>35</v>
      </c>
      <c r="E12" s="92">
        <v>35</v>
      </c>
      <c r="F12" s="17"/>
      <c r="G12" s="39"/>
    </row>
    <row r="13" spans="1:8" x14ac:dyDescent="0.25">
      <c r="A13" s="73" t="s">
        <v>46</v>
      </c>
      <c r="B13" s="1" t="s">
        <v>13</v>
      </c>
      <c r="C13" s="2">
        <v>54</v>
      </c>
      <c r="D13" s="80">
        <f t="shared" si="0"/>
        <v>435</v>
      </c>
      <c r="E13" s="90">
        <v>435</v>
      </c>
      <c r="F13" s="23"/>
      <c r="G13" s="36"/>
    </row>
    <row r="14" spans="1:8" ht="15.75" thickBot="1" x14ac:dyDescent="0.3">
      <c r="A14" s="74" t="s">
        <v>77</v>
      </c>
      <c r="B14" s="79" t="s">
        <v>76</v>
      </c>
      <c r="C14" s="14"/>
      <c r="D14" s="82">
        <f t="shared" si="0"/>
        <v>0</v>
      </c>
      <c r="E14" s="91">
        <v>0</v>
      </c>
      <c r="F14" s="9"/>
      <c r="G14" s="37"/>
    </row>
    <row r="15" spans="1:8" ht="28.5" x14ac:dyDescent="0.25">
      <c r="A15" s="73" t="s">
        <v>47</v>
      </c>
      <c r="B15" s="15" t="s">
        <v>14</v>
      </c>
      <c r="C15" s="2">
        <v>55</v>
      </c>
      <c r="D15" s="80">
        <f>SUM(D16:D18)</f>
        <v>13660</v>
      </c>
      <c r="E15" s="90">
        <f>E16+E17+E18</f>
        <v>13660</v>
      </c>
      <c r="F15" s="23"/>
      <c r="G15" s="36"/>
    </row>
    <row r="16" spans="1:8" x14ac:dyDescent="0.25">
      <c r="A16" s="76" t="s">
        <v>48</v>
      </c>
      <c r="B16" s="5" t="s">
        <v>49</v>
      </c>
      <c r="C16" s="6"/>
      <c r="D16" s="83">
        <v>13660</v>
      </c>
      <c r="E16" s="93">
        <v>13660</v>
      </c>
      <c r="F16" s="7"/>
      <c r="G16" s="38"/>
    </row>
    <row r="17" spans="1:7" x14ac:dyDescent="0.25">
      <c r="A17" s="76" t="s">
        <v>50</v>
      </c>
      <c r="B17" s="5" t="s">
        <v>38</v>
      </c>
      <c r="C17" s="6"/>
      <c r="D17" s="84">
        <f t="shared" si="0"/>
        <v>0</v>
      </c>
      <c r="E17" s="93">
        <v>0</v>
      </c>
      <c r="F17" s="7"/>
      <c r="G17" s="38"/>
    </row>
    <row r="18" spans="1:7" ht="15.75" thickBot="1" x14ac:dyDescent="0.3">
      <c r="A18" s="76" t="s">
        <v>51</v>
      </c>
      <c r="B18" s="8" t="s">
        <v>15</v>
      </c>
      <c r="C18" s="11"/>
      <c r="D18" s="82">
        <f t="shared" si="0"/>
        <v>0</v>
      </c>
      <c r="E18" s="91">
        <v>0</v>
      </c>
      <c r="F18" s="9"/>
      <c r="G18" s="37"/>
    </row>
    <row r="19" spans="1:7" ht="15.75" thickBot="1" x14ac:dyDescent="0.3">
      <c r="A19" s="75" t="s">
        <v>54</v>
      </c>
      <c r="B19" s="12" t="s">
        <v>18</v>
      </c>
      <c r="C19" s="13">
        <v>58</v>
      </c>
      <c r="D19" s="81">
        <f t="shared" si="0"/>
        <v>0</v>
      </c>
      <c r="E19" s="92">
        <v>0</v>
      </c>
      <c r="F19" s="17"/>
      <c r="G19" s="39"/>
    </row>
    <row r="20" spans="1:7" ht="15.75" thickBot="1" x14ac:dyDescent="0.3">
      <c r="A20" s="75" t="s">
        <v>55</v>
      </c>
      <c r="B20" s="12" t="s">
        <v>19</v>
      </c>
      <c r="C20" s="13">
        <v>59</v>
      </c>
      <c r="D20" s="81">
        <f t="shared" si="0"/>
        <v>0</v>
      </c>
      <c r="E20" s="92">
        <v>0</v>
      </c>
      <c r="F20" s="17"/>
      <c r="G20" s="39"/>
    </row>
    <row r="21" spans="1:7" ht="15.75" thickBot="1" x14ac:dyDescent="0.3">
      <c r="A21" s="18" t="s">
        <v>20</v>
      </c>
      <c r="B21" s="19" t="s">
        <v>21</v>
      </c>
      <c r="C21" s="20" t="s">
        <v>7</v>
      </c>
      <c r="D21" s="85">
        <f>D22+D26+D27+D31</f>
        <v>72390</v>
      </c>
      <c r="E21" s="94">
        <f>E22+E26+E27+E31+E38</f>
        <v>72390</v>
      </c>
      <c r="F21" s="40"/>
      <c r="G21" s="41"/>
    </row>
    <row r="22" spans="1:7" x14ac:dyDescent="0.25">
      <c r="A22" s="73" t="s">
        <v>56</v>
      </c>
      <c r="B22" s="15" t="s">
        <v>31</v>
      </c>
      <c r="C22" s="2">
        <v>69</v>
      </c>
      <c r="D22" s="86">
        <f>SUM(D23:D25)</f>
        <v>57349</v>
      </c>
      <c r="E22" s="95">
        <f>SUM(E23:E25)</f>
        <v>57349</v>
      </c>
      <c r="F22" s="23"/>
      <c r="G22" s="36"/>
    </row>
    <row r="23" spans="1:7" x14ac:dyDescent="0.25">
      <c r="A23" s="76" t="s">
        <v>57</v>
      </c>
      <c r="B23" s="10" t="s">
        <v>39</v>
      </c>
      <c r="C23" s="25"/>
      <c r="D23" s="87">
        <v>48849</v>
      </c>
      <c r="E23" s="96">
        <v>48849</v>
      </c>
      <c r="F23" s="7"/>
      <c r="G23" s="38"/>
    </row>
    <row r="24" spans="1:7" x14ac:dyDescent="0.25">
      <c r="A24" s="76" t="s">
        <v>58</v>
      </c>
      <c r="B24" s="10" t="s">
        <v>40</v>
      </c>
      <c r="C24" s="25"/>
      <c r="D24" s="87">
        <v>8500</v>
      </c>
      <c r="E24" s="96">
        <v>8500</v>
      </c>
      <c r="F24" s="7"/>
      <c r="G24" s="38"/>
    </row>
    <row r="25" spans="1:7" ht="15.75" thickBot="1" x14ac:dyDescent="0.3">
      <c r="A25" s="74" t="s">
        <v>78</v>
      </c>
      <c r="B25" s="26" t="s">
        <v>15</v>
      </c>
      <c r="C25" s="4"/>
      <c r="D25" s="88">
        <f t="shared" ref="D25:D38" si="1">E25</f>
        <v>0</v>
      </c>
      <c r="E25" s="97">
        <v>0</v>
      </c>
      <c r="F25" s="9"/>
      <c r="G25" s="37"/>
    </row>
    <row r="26" spans="1:7" ht="15.75" thickBot="1" x14ac:dyDescent="0.3">
      <c r="A26" s="75" t="s">
        <v>59</v>
      </c>
      <c r="B26" s="27" t="s">
        <v>30</v>
      </c>
      <c r="C26" s="13">
        <v>68</v>
      </c>
      <c r="D26" s="89">
        <f t="shared" si="1"/>
        <v>0</v>
      </c>
      <c r="E26" s="98">
        <v>0</v>
      </c>
      <c r="F26" s="17"/>
      <c r="G26" s="39"/>
    </row>
    <row r="27" spans="1:7" x14ac:dyDescent="0.25">
      <c r="A27" s="78" t="s">
        <v>60</v>
      </c>
      <c r="B27" s="77" t="s">
        <v>22</v>
      </c>
      <c r="C27" s="70">
        <v>60</v>
      </c>
      <c r="D27" s="84">
        <v>2000</v>
      </c>
      <c r="E27" s="99">
        <f>SUM(E28:E30)</f>
        <v>2000</v>
      </c>
      <c r="F27" s="71"/>
      <c r="G27" s="72"/>
    </row>
    <row r="28" spans="1:7" x14ac:dyDescent="0.25">
      <c r="A28" s="76" t="s">
        <v>69</v>
      </c>
      <c r="B28" s="10" t="s">
        <v>23</v>
      </c>
      <c r="C28" s="6"/>
      <c r="D28" s="7">
        <f t="shared" si="1"/>
        <v>0</v>
      </c>
      <c r="E28" s="93">
        <v>0</v>
      </c>
      <c r="F28" s="7"/>
      <c r="G28" s="38"/>
    </row>
    <row r="29" spans="1:7" x14ac:dyDescent="0.25">
      <c r="A29" s="76" t="s">
        <v>70</v>
      </c>
      <c r="B29" s="21" t="s">
        <v>24</v>
      </c>
      <c r="C29" s="6"/>
      <c r="D29" s="7">
        <v>2000</v>
      </c>
      <c r="E29" s="93">
        <v>2000</v>
      </c>
      <c r="F29" s="7"/>
      <c r="G29" s="38"/>
    </row>
    <row r="30" spans="1:7" ht="15.75" thickBot="1" x14ac:dyDescent="0.3">
      <c r="A30" s="76" t="s">
        <v>71</v>
      </c>
      <c r="B30" s="8" t="s">
        <v>25</v>
      </c>
      <c r="C30" s="11"/>
      <c r="D30" s="9">
        <f t="shared" si="1"/>
        <v>0</v>
      </c>
      <c r="E30" s="91">
        <v>0</v>
      </c>
      <c r="F30" s="9"/>
      <c r="G30" s="37"/>
    </row>
    <row r="31" spans="1:7" x14ac:dyDescent="0.25">
      <c r="A31" s="73" t="s">
        <v>61</v>
      </c>
      <c r="B31" s="1" t="s">
        <v>26</v>
      </c>
      <c r="C31" s="22">
        <v>64</v>
      </c>
      <c r="D31" s="23">
        <f>SUM(D32:D37)</f>
        <v>13041</v>
      </c>
      <c r="E31" s="90">
        <f>SUM(E32:E37)</f>
        <v>13041</v>
      </c>
      <c r="F31" s="23"/>
      <c r="G31" s="36"/>
    </row>
    <row r="32" spans="1:7" x14ac:dyDescent="0.25">
      <c r="A32" s="76" t="s">
        <v>62</v>
      </c>
      <c r="B32" s="24" t="s">
        <v>27</v>
      </c>
      <c r="C32" s="25"/>
      <c r="D32" s="7">
        <f t="shared" si="1"/>
        <v>0</v>
      </c>
      <c r="E32" s="93">
        <v>0</v>
      </c>
      <c r="F32" s="7"/>
      <c r="G32" s="38"/>
    </row>
    <row r="33" spans="1:7" x14ac:dyDescent="0.25">
      <c r="A33" s="76" t="s">
        <v>63</v>
      </c>
      <c r="B33" s="10" t="s">
        <v>72</v>
      </c>
      <c r="C33" s="25"/>
      <c r="D33" s="7">
        <f t="shared" si="1"/>
        <v>0</v>
      </c>
      <c r="E33" s="93">
        <v>0</v>
      </c>
      <c r="F33" s="7"/>
      <c r="G33" s="38"/>
    </row>
    <row r="34" spans="1:7" x14ac:dyDescent="0.25">
      <c r="A34" s="76" t="s">
        <v>64</v>
      </c>
      <c r="B34" s="10" t="s">
        <v>73</v>
      </c>
      <c r="C34" s="25"/>
      <c r="D34" s="7">
        <f t="shared" si="1"/>
        <v>0</v>
      </c>
      <c r="E34" s="93">
        <v>0</v>
      </c>
      <c r="F34" s="7"/>
      <c r="G34" s="38"/>
    </row>
    <row r="35" spans="1:7" x14ac:dyDescent="0.25">
      <c r="A35" s="76" t="s">
        <v>65</v>
      </c>
      <c r="B35" s="10" t="s">
        <v>74</v>
      </c>
      <c r="C35" s="25"/>
      <c r="D35" s="7">
        <f t="shared" si="1"/>
        <v>0</v>
      </c>
      <c r="E35" s="93">
        <v>0</v>
      </c>
      <c r="F35" s="7"/>
      <c r="G35" s="38"/>
    </row>
    <row r="36" spans="1:7" x14ac:dyDescent="0.25">
      <c r="A36" s="76" t="s">
        <v>66</v>
      </c>
      <c r="B36" s="10" t="s">
        <v>28</v>
      </c>
      <c r="C36" s="25"/>
      <c r="D36" s="7">
        <v>141</v>
      </c>
      <c r="E36" s="93">
        <v>141</v>
      </c>
      <c r="F36" s="7"/>
      <c r="G36" s="38"/>
    </row>
    <row r="37" spans="1:7" ht="15.75" thickBot="1" x14ac:dyDescent="0.3">
      <c r="A37" s="76" t="s">
        <v>67</v>
      </c>
      <c r="B37" s="26" t="s">
        <v>15</v>
      </c>
      <c r="C37" s="4"/>
      <c r="D37" s="101">
        <v>12900</v>
      </c>
      <c r="E37" s="91">
        <v>12900</v>
      </c>
      <c r="F37" s="9"/>
      <c r="G37" s="37"/>
    </row>
    <row r="38" spans="1:7" ht="15.75" thickBot="1" x14ac:dyDescent="0.3">
      <c r="A38" s="75" t="s">
        <v>68</v>
      </c>
      <c r="B38" s="27" t="s">
        <v>29</v>
      </c>
      <c r="C38" s="13">
        <v>65</v>
      </c>
      <c r="D38" s="102">
        <f t="shared" si="1"/>
        <v>0</v>
      </c>
      <c r="E38" s="92">
        <v>0</v>
      </c>
      <c r="F38" s="17"/>
      <c r="G38" s="39"/>
    </row>
    <row r="39" spans="1:7" ht="15.75" thickBot="1" x14ac:dyDescent="0.3">
      <c r="A39" s="28" t="s">
        <v>32</v>
      </c>
      <c r="B39" s="29" t="s">
        <v>33</v>
      </c>
      <c r="C39" s="30" t="s">
        <v>7</v>
      </c>
      <c r="D39" s="31">
        <f>D21-D5</f>
        <v>0</v>
      </c>
      <c r="E39" s="100">
        <f>E21-E5</f>
        <v>0</v>
      </c>
      <c r="F39" s="31"/>
      <c r="G39" s="42"/>
    </row>
    <row r="40" spans="1:7" ht="6.75" customHeight="1" thickBot="1" x14ac:dyDescent="0.3">
      <c r="A40" s="33"/>
      <c r="B40" s="33"/>
      <c r="C40" s="33"/>
      <c r="D40" s="33"/>
      <c r="E40" s="33"/>
      <c r="F40" s="33"/>
      <c r="G40" s="33"/>
    </row>
    <row r="41" spans="1:7" x14ac:dyDescent="0.25">
      <c r="A41" s="66" t="s">
        <v>34</v>
      </c>
      <c r="B41" s="47" t="s">
        <v>35</v>
      </c>
      <c r="C41" s="48"/>
      <c r="D41" s="48"/>
      <c r="E41" s="48"/>
      <c r="F41" s="48"/>
      <c r="G41" s="43"/>
    </row>
    <row r="42" spans="1:7" x14ac:dyDescent="0.25">
      <c r="A42" s="107" t="s">
        <v>82</v>
      </c>
      <c r="B42" s="108"/>
      <c r="C42" s="108"/>
      <c r="D42" s="108"/>
      <c r="E42" s="108"/>
      <c r="F42" s="108"/>
      <c r="G42" s="109"/>
    </row>
    <row r="43" spans="1:7" ht="28.5" customHeight="1" thickBot="1" x14ac:dyDescent="0.3">
      <c r="A43" s="110"/>
      <c r="B43" s="111"/>
      <c r="C43" s="111"/>
      <c r="D43" s="111"/>
      <c r="E43" s="111"/>
      <c r="F43" s="111"/>
      <c r="G43" s="112"/>
    </row>
    <row r="44" spans="1:7" x14ac:dyDescent="0.25">
      <c r="A44" s="65" t="s">
        <v>36</v>
      </c>
      <c r="B44" s="103" t="s">
        <v>37</v>
      </c>
      <c r="C44" s="103"/>
      <c r="D44" s="103"/>
      <c r="E44" s="104"/>
      <c r="F44" s="104"/>
      <c r="G44" s="105"/>
    </row>
    <row r="45" spans="1:7" x14ac:dyDescent="0.25">
      <c r="A45" s="113" t="s">
        <v>84</v>
      </c>
      <c r="B45" s="114"/>
      <c r="C45" s="114"/>
      <c r="D45" s="114"/>
      <c r="E45" s="114"/>
      <c r="F45" s="114"/>
      <c r="G45" s="115"/>
    </row>
    <row r="46" spans="1:7" ht="15.75" thickBot="1" x14ac:dyDescent="0.3">
      <c r="A46" s="44"/>
      <c r="B46" s="45"/>
      <c r="C46" s="45"/>
      <c r="D46" s="45"/>
      <c r="E46" s="45"/>
      <c r="F46" s="45"/>
      <c r="G46" s="46"/>
    </row>
    <row r="47" spans="1:7" x14ac:dyDescent="0.25">
      <c r="A47" s="34"/>
      <c r="B47" s="34"/>
      <c r="C47" s="34"/>
      <c r="D47" s="34"/>
      <c r="E47" s="34"/>
      <c r="F47" s="34"/>
      <c r="G47" s="34"/>
    </row>
    <row r="48" spans="1:7" x14ac:dyDescent="0.25">
      <c r="A48" s="34"/>
      <c r="B48" s="34"/>
      <c r="C48" s="34"/>
      <c r="D48" s="34"/>
      <c r="E48" s="34"/>
      <c r="F48" s="34"/>
      <c r="G48" s="34"/>
    </row>
  </sheetData>
  <mergeCells count="3">
    <mergeCell ref="A2:B2"/>
    <mergeCell ref="A42:G43"/>
    <mergeCell ref="A45:G45"/>
  </mergeCells>
  <pageMargins left="0.7" right="0.7" top="0.78740157499999996" bottom="0.78740157499999996" header="0.3" footer="0.3"/>
  <pageSetup paperSize="9" orientation="portrait" r:id="rId1"/>
  <headerFooter>
    <oddHeader>&amp;R&amp;"Times New Roman,Obyčejné"&amp;10Příloha č. 1 Metodického materiálu k aplikaci
 právních úpravy o pravidlech rozpočtové odpovědnosti</oddHeader>
    <oddFooter>&amp;CÚstav geoniky AV ČR, v. v. i.; IČ 68145535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>AVCR 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Admin</cp:lastModifiedBy>
  <cp:lastPrinted>2018-12-04T07:39:42Z</cp:lastPrinted>
  <dcterms:created xsi:type="dcterms:W3CDTF">2017-03-08T08:59:17Z</dcterms:created>
  <dcterms:modified xsi:type="dcterms:W3CDTF">2021-03-04T10:45:46Z</dcterms:modified>
</cp:coreProperties>
</file>