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030" windowHeight="10635" activeTab="3"/>
  </bookViews>
  <sheets>
    <sheet name="1-bodový" sheetId="1" r:id="rId1"/>
    <sheet name="1-bodový, graf mod (x)" sheetId="2" r:id="rId2"/>
    <sheet name="1-bodový s modif. PRC" sheetId="3" r:id="rId3"/>
    <sheet name="2-bodový" sheetId="4" r:id="rId4"/>
    <sheet name="PRC" sheetId="5" r:id="rId5"/>
  </sheets>
  <definedNames/>
  <calcPr fullCalcOnLoad="1"/>
</workbook>
</file>

<file path=xl/sharedStrings.xml><?xml version="1.0" encoding="utf-8"?>
<sst xmlns="http://schemas.openxmlformats.org/spreadsheetml/2006/main" count="80" uniqueCount="28">
  <si>
    <t>CT v době pulzu (h CT)</t>
  </si>
  <si>
    <t>fázový posun (h)</t>
  </si>
  <si>
    <t>CT</t>
  </si>
  <si>
    <t>posun fáze</t>
  </si>
  <si>
    <t>FRP (h)</t>
  </si>
  <si>
    <t>CT po pulzu (h CT)</t>
  </si>
  <si>
    <t>fázový posun (h CT)</t>
  </si>
  <si>
    <t>čas světelného pulzu</t>
  </si>
  <si>
    <t>od začátku experimentu (h)</t>
  </si>
  <si>
    <t>čas během příslušného dne (h)</t>
  </si>
  <si>
    <t>den (24 h)</t>
  </si>
  <si>
    <t>čas prvního pulzu světla (h od začátku experimentu)</t>
  </si>
  <si>
    <t>délka T-cyklu (h)</t>
  </si>
  <si>
    <t>CT na začátku experimentu (h CT)</t>
  </si>
  <si>
    <t>čas dosažení CT 18</t>
  </si>
  <si>
    <t>mod grafu (h)</t>
  </si>
  <si>
    <t>pouze časy CT 18 nastávající před následujícím světelným pulzem</t>
  </si>
  <si>
    <t>den 24 h)</t>
  </si>
  <si>
    <t>fázový rozdíl CT 18 od pulzu světla (h)</t>
  </si>
  <si>
    <t>interval mezi 1. a 2. pulzem světla (h)</t>
  </si>
  <si>
    <t>faktor změny amplitudy PRC</t>
  </si>
  <si>
    <t>fázový posun dle původní PRC (h)</t>
  </si>
  <si>
    <t>fázový posun dle modifikované PRC (h)</t>
  </si>
  <si>
    <t>sklon křivky (intervaly 0,5 h)</t>
  </si>
  <si>
    <t>ano</t>
  </si>
  <si>
    <t>cyklus (mod h)</t>
  </si>
  <si>
    <t>čas od začátku příslušného cyklu (h)</t>
  </si>
  <si>
    <t>mod grafu stejný jako délka T-cyklu? (zadat buď ano, nebo jinou hodnotu mod)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</si>
</sst>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3">
    <font>
      <sz val="10"/>
      <name val="Arial"/>
      <family val="0"/>
    </font>
    <font>
      <b/>
      <sz val="12"/>
      <color indexed="10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.75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8.75"/>
      <name val="Arial"/>
      <family val="0"/>
    </font>
    <font>
      <sz val="5.75"/>
      <name val="Arial"/>
      <family val="2"/>
    </font>
    <font>
      <b/>
      <sz val="8"/>
      <name val="Arial"/>
      <family val="2"/>
    </font>
    <font>
      <b/>
      <sz val="5.25"/>
      <name val="Arial"/>
      <family val="2"/>
    </font>
    <font>
      <sz val="4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25"/>
          <c:y val="0.063"/>
          <c:w val="0.91025"/>
          <c:h val="0.924"/>
        </c:manualLayout>
      </c:layout>
      <c:scatterChart>
        <c:scatterStyle val="lineMarker"/>
        <c:varyColors val="0"/>
        <c:ser>
          <c:idx val="0"/>
          <c:order val="0"/>
          <c:tx>
            <c:strRef>
              <c:f>'1-bodový'!$A$6:$C$6</c:f>
              <c:strCache>
                <c:ptCount val="1"/>
                <c:pt idx="0">
                  <c:v>čas světelného pulzu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'1-bodový'!$C$8:$C$57</c:f>
              <c:numCache/>
            </c:numRef>
          </c:xVal>
          <c:yVal>
            <c:numRef>
              <c:f>'1-bodový'!$B$8:$B$57</c:f>
              <c:numCache/>
            </c:numRef>
          </c:yVal>
          <c:smooth val="0"/>
        </c:ser>
        <c:ser>
          <c:idx val="1"/>
          <c:order val="1"/>
          <c:tx>
            <c:strRef>
              <c:f>'1-bodový'!$H$6:$J$6</c:f>
              <c:strCache>
                <c:ptCount val="1"/>
                <c:pt idx="0">
                  <c:v>čas dosažení CT 18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'1-bodový'!$K$8:$K$57</c:f>
              <c:numCache/>
            </c:numRef>
          </c:xVal>
          <c:yVal>
            <c:numRef>
              <c:f>'1-bodový'!$J$8:$J$57</c:f>
              <c:numCache/>
            </c:numRef>
          </c:yVal>
          <c:smooth val="0"/>
        </c:ser>
        <c:axId val="50014607"/>
        <c:axId val="47478280"/>
      </c:scatterChart>
      <c:valAx>
        <c:axId val="50014607"/>
        <c:scaling>
          <c:orientation val="minMax"/>
          <c:max val="24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 příslušného dne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47478280"/>
        <c:crosses val="autoZero"/>
        <c:crossBetween val="midCat"/>
        <c:dispUnits/>
        <c:majorUnit val="6"/>
        <c:minorUnit val="1"/>
      </c:valAx>
      <c:valAx>
        <c:axId val="47478280"/>
        <c:scaling>
          <c:orientation val="maxMin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014607"/>
        <c:crosses val="autoZero"/>
        <c:crossBetween val="midCat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61"/>
          <c:y val="0.004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75"/>
          <c:y val="0.0645"/>
          <c:w val="0.9395"/>
          <c:h val="0.92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'1-bodový, graf mod (x)'!$A$8:$C$8</c:f>
              <c:strCache>
                <c:ptCount val="1"/>
                <c:pt idx="0">
                  <c:v>čas světelného pulzu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'1-bodový, graf mod (x)'!$C$10:$C$59</c:f>
              <c:numCache/>
            </c:numRef>
          </c:xVal>
          <c:yVal>
            <c:numRef>
              <c:f>'1-bodový, graf mod (x)'!$B$10:$B$59</c:f>
              <c:numCache/>
            </c:numRef>
          </c:yVal>
          <c:smooth val="0"/>
        </c:ser>
        <c:ser>
          <c:idx val="1"/>
          <c:order val="1"/>
          <c:tx>
            <c:strRef>
              <c:f>'1-bodový, graf mod (x)'!$H$8:$K$8</c:f>
              <c:strCache>
                <c:ptCount val="1"/>
                <c:pt idx="0">
                  <c:v>čas dosažení CT 18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'1-bodový, graf mod (x)'!$K$10:$K$59</c:f>
              <c:numCache/>
            </c:numRef>
          </c:xVal>
          <c:yVal>
            <c:numRef>
              <c:f>'1-bodový, graf mod (x)'!$J$10:$J$59</c:f>
              <c:numCache/>
            </c:numRef>
          </c:yVal>
          <c:smooth val="0"/>
        </c:ser>
        <c:axId val="24651337"/>
        <c:axId val="20535442"/>
      </c:scatterChart>
      <c:valAx>
        <c:axId val="24651337"/>
        <c:scaling>
          <c:orientation val="minMax"/>
          <c:max val="36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h od začátku příslušného cyklu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0535442"/>
        <c:crosses val="autoZero"/>
        <c:crossBetween val="midCat"/>
        <c:dispUnits/>
        <c:majorUnit val="6"/>
        <c:minorUnit val="1"/>
      </c:valAx>
      <c:valAx>
        <c:axId val="20535442"/>
        <c:scaling>
          <c:orientation val="maxMin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cyklus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4651337"/>
        <c:crosses val="autoZero"/>
        <c:crossBetween val="midCat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2625"/>
          <c:y val="0.003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55"/>
          <c:w val="0.92275"/>
          <c:h val="0.93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'1-bodový s modif. PRC'!$A$7:$C$7</c:f>
              <c:strCache>
                <c:ptCount val="1"/>
                <c:pt idx="0">
                  <c:v>čas světelného pulzu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'1-bodový s modif. PRC'!$C$9:$C$58</c:f>
              <c:numCache/>
            </c:numRef>
          </c:xVal>
          <c:yVal>
            <c:numRef>
              <c:f>'1-bodový s modif. PRC'!$B$9:$B$58</c:f>
              <c:numCache/>
            </c:numRef>
          </c:yVal>
          <c:smooth val="0"/>
        </c:ser>
        <c:ser>
          <c:idx val="1"/>
          <c:order val="1"/>
          <c:tx>
            <c:strRef>
              <c:f>'1-bodový s modif. PRC'!$I$7:$K$7</c:f>
              <c:strCache>
                <c:ptCount val="1"/>
                <c:pt idx="0">
                  <c:v>čas dosažení CT 18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'1-bodový s modif. PRC'!$L$9:$L$58</c:f>
              <c:numCache/>
            </c:numRef>
          </c:xVal>
          <c:yVal>
            <c:numRef>
              <c:f>'1-bodový s modif. PRC'!$K$9:$K$58</c:f>
              <c:numCache/>
            </c:numRef>
          </c:yVal>
          <c:smooth val="0"/>
        </c:ser>
        <c:axId val="50601251"/>
        <c:axId val="52758076"/>
      </c:scatterChart>
      <c:valAx>
        <c:axId val="50601251"/>
        <c:scaling>
          <c:orientation val="minMax"/>
          <c:max val="24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h příslušného dne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25" b="0" i="0" u="none" baseline="0">
                <a:latin typeface="Arial"/>
                <a:ea typeface="Arial"/>
                <a:cs typeface="Arial"/>
              </a:defRPr>
            </a:pPr>
          </a:p>
        </c:txPr>
        <c:crossAx val="52758076"/>
        <c:crosses val="autoZero"/>
        <c:crossBetween val="midCat"/>
        <c:dispUnits/>
        <c:majorUnit val="6"/>
        <c:minorUnit val="1"/>
      </c:valAx>
      <c:valAx>
        <c:axId val="52758076"/>
        <c:scaling>
          <c:orientation val="maxMin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den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25" b="0" i="0" u="none" baseline="0">
                <a:latin typeface="Arial"/>
                <a:ea typeface="Arial"/>
                <a:cs typeface="Arial"/>
              </a:defRPr>
            </a:pPr>
          </a:p>
        </c:txPr>
        <c:crossAx val="50601251"/>
        <c:crosses val="autoZero"/>
        <c:crossBetween val="midCat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55"/>
          <c:y val="0.003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55"/>
          <c:w val="0.92275"/>
          <c:h val="0.93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'2-bodový'!$A$7:$C$7</c:f>
              <c:strCache>
                <c:ptCount val="1"/>
                <c:pt idx="0">
                  <c:v>čas světelného pulzu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'2-bodový'!$C$9:$C$108</c:f>
              <c:numCache/>
            </c:numRef>
          </c:xVal>
          <c:yVal>
            <c:numRef>
              <c:f>'2-bodový'!$B$9:$B$108</c:f>
              <c:numCache/>
            </c:numRef>
          </c:yVal>
          <c:smooth val="0"/>
        </c:ser>
        <c:ser>
          <c:idx val="1"/>
          <c:order val="1"/>
          <c:tx>
            <c:strRef>
              <c:f>'2-bodový'!$H$7:$J$7</c:f>
              <c:strCache>
                <c:ptCount val="1"/>
                <c:pt idx="0">
                  <c:v>čas dosažení CT 18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'2-bodový'!$K$9:$K$108</c:f>
              <c:numCache/>
            </c:numRef>
          </c:xVal>
          <c:yVal>
            <c:numRef>
              <c:f>'2-bodový'!$J$9:$J$108</c:f>
              <c:numCache/>
            </c:numRef>
          </c:yVal>
          <c:smooth val="0"/>
        </c:ser>
        <c:axId val="5060637"/>
        <c:axId val="45545734"/>
      </c:scatterChart>
      <c:valAx>
        <c:axId val="5060637"/>
        <c:scaling>
          <c:orientation val="minMax"/>
          <c:max val="24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h příslušného dne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25" b="0" i="0" u="none" baseline="0">
                <a:latin typeface="Arial"/>
                <a:ea typeface="Arial"/>
                <a:cs typeface="Arial"/>
              </a:defRPr>
            </a:pPr>
          </a:p>
        </c:txPr>
        <c:crossAx val="45545734"/>
        <c:crosses val="autoZero"/>
        <c:crossBetween val="midCat"/>
        <c:dispUnits/>
        <c:majorUnit val="6"/>
        <c:minorUnit val="1"/>
      </c:valAx>
      <c:valAx>
        <c:axId val="45545734"/>
        <c:scaling>
          <c:orientation val="maxMin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den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25" b="0" i="0" u="none" baseline="0">
                <a:latin typeface="Arial"/>
                <a:ea typeface="Arial"/>
                <a:cs typeface="Arial"/>
              </a:defRPr>
            </a:pPr>
          </a:p>
        </c:txPr>
        <c:crossAx val="5060637"/>
        <c:crosses val="autoZero"/>
        <c:crossBetween val="midCat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55"/>
          <c:y val="0.003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modelová křivka fázového posunu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098"/>
          <c:w val="0.77325"/>
          <c:h val="0.84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PRC!$B$1</c:f>
              <c:strCache>
                <c:ptCount val="1"/>
                <c:pt idx="0">
                  <c:v>posun fáze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PRC!$A$3:$A$483</c:f>
              <c:numCache>
                <c:ptCount val="4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</c:numCache>
            </c:numRef>
          </c:xVal>
          <c:yVal>
            <c:numRef>
              <c:f>PRC!$B$3:$B$483</c:f>
              <c:numCache>
                <c:ptCount val="4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</c:numCache>
            </c:numRef>
          </c:yVal>
          <c:smooth val="1"/>
        </c:ser>
        <c:axId val="7258423"/>
        <c:axId val="65325808"/>
      </c:scatterChart>
      <c:valAx>
        <c:axId val="7258423"/>
        <c:scaling>
          <c:orientation val="minMax"/>
          <c:max val="2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čas aplikace světelného pulzu (h CT)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5325808"/>
        <c:crosses val="autoZero"/>
        <c:crossBetween val="midCat"/>
        <c:dispUnits/>
        <c:majorUnit val="3"/>
      </c:valAx>
      <c:valAx>
        <c:axId val="65325808"/>
        <c:scaling>
          <c:orientation val="minMax"/>
          <c:max val="12"/>
          <c:min val="-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fázový posun (h)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7258423"/>
        <c:crosses val="autoZero"/>
        <c:crossBetween val="midCat"/>
        <c:dispUnits/>
        <c:majorUnit val="3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1</xdr:row>
      <xdr:rowOff>19050</xdr:rowOff>
    </xdr:from>
    <xdr:to>
      <xdr:col>10</xdr:col>
      <xdr:colOff>857250</xdr:colOff>
      <xdr:row>44</xdr:row>
      <xdr:rowOff>152400</xdr:rowOff>
    </xdr:to>
    <xdr:graphicFrame>
      <xdr:nvGraphicFramePr>
        <xdr:cNvPr id="1" name="Chart 3"/>
        <xdr:cNvGraphicFramePr/>
      </xdr:nvGraphicFramePr>
      <xdr:xfrm>
        <a:off x="6934200" y="180975"/>
        <a:ext cx="3733800" cy="741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0</xdr:row>
      <xdr:rowOff>85725</xdr:rowOff>
    </xdr:from>
    <xdr:to>
      <xdr:col>9</xdr:col>
      <xdr:colOff>933450</xdr:colOff>
      <xdr:row>46</xdr:row>
      <xdr:rowOff>57150</xdr:rowOff>
    </xdr:to>
    <xdr:graphicFrame>
      <xdr:nvGraphicFramePr>
        <xdr:cNvPr id="1" name="Chart 1"/>
        <xdr:cNvGraphicFramePr/>
      </xdr:nvGraphicFramePr>
      <xdr:xfrm>
        <a:off x="4448175" y="85725"/>
        <a:ext cx="5867400" cy="790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0</xdr:row>
      <xdr:rowOff>133350</xdr:rowOff>
    </xdr:from>
    <xdr:to>
      <xdr:col>10</xdr:col>
      <xdr:colOff>857250</xdr:colOff>
      <xdr:row>45</xdr:row>
      <xdr:rowOff>104775</xdr:rowOff>
    </xdr:to>
    <xdr:graphicFrame>
      <xdr:nvGraphicFramePr>
        <xdr:cNvPr id="1" name="Chart 1"/>
        <xdr:cNvGraphicFramePr/>
      </xdr:nvGraphicFramePr>
      <xdr:xfrm>
        <a:off x="6934200" y="133350"/>
        <a:ext cx="3733800" cy="758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762000</xdr:colOff>
      <xdr:row>1</xdr:row>
      <xdr:rowOff>19050</xdr:rowOff>
    </xdr:from>
    <xdr:to>
      <xdr:col>10</xdr:col>
      <xdr:colOff>571500</xdr:colOff>
      <xdr:row>45</xdr:row>
      <xdr:rowOff>152400</xdr:rowOff>
    </xdr:to>
    <xdr:graphicFrame>
      <xdr:nvGraphicFramePr>
        <xdr:cNvPr id="1" name="Chart 1"/>
        <xdr:cNvGraphicFramePr/>
      </xdr:nvGraphicFramePr>
      <xdr:xfrm>
        <a:off x="6648450" y="180975"/>
        <a:ext cx="3733800" cy="758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4</xdr:row>
      <xdr:rowOff>47625</xdr:rowOff>
    </xdr:from>
    <xdr:to>
      <xdr:col>16</xdr:col>
      <xdr:colOff>85725</xdr:colOff>
      <xdr:row>43</xdr:row>
      <xdr:rowOff>123825</xdr:rowOff>
    </xdr:to>
    <xdr:graphicFrame>
      <xdr:nvGraphicFramePr>
        <xdr:cNvPr id="1" name="Chart 1"/>
        <xdr:cNvGraphicFramePr/>
      </xdr:nvGraphicFramePr>
      <xdr:xfrm>
        <a:off x="2771775" y="695325"/>
        <a:ext cx="752475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workbookViewId="0" topLeftCell="A1">
      <selection activeCell="D3" sqref="D3"/>
    </sheetView>
  </sheetViews>
  <sheetFormatPr defaultColWidth="9.140625" defaultRowHeight="12.75"/>
  <cols>
    <col min="1" max="12" width="14.7109375" style="0" customWidth="1"/>
  </cols>
  <sheetData>
    <row r="1" spans="1:4" ht="12.75">
      <c r="A1" s="6" t="s">
        <v>12</v>
      </c>
      <c r="B1" s="6"/>
      <c r="C1" s="6"/>
      <c r="D1">
        <v>24</v>
      </c>
    </row>
    <row r="2" spans="1:4" ht="12.75">
      <c r="A2" s="6" t="s">
        <v>4</v>
      </c>
      <c r="B2" s="6"/>
      <c r="C2" s="6"/>
      <c r="D2">
        <v>23</v>
      </c>
    </row>
    <row r="3" spans="1:4" ht="12.75">
      <c r="A3" s="6" t="s">
        <v>11</v>
      </c>
      <c r="B3" s="6"/>
      <c r="C3" s="6"/>
      <c r="D3">
        <v>3</v>
      </c>
    </row>
    <row r="4" spans="1:4" ht="12.75">
      <c r="A4" s="6" t="s">
        <v>13</v>
      </c>
      <c r="B4" s="6"/>
      <c r="C4" s="6"/>
      <c r="D4">
        <v>8</v>
      </c>
    </row>
    <row r="6" spans="1:11" ht="12.75">
      <c r="A6" s="5" t="s">
        <v>7</v>
      </c>
      <c r="B6" s="5"/>
      <c r="C6" s="5"/>
      <c r="H6" s="5" t="s">
        <v>14</v>
      </c>
      <c r="I6" s="5"/>
      <c r="J6" s="5"/>
      <c r="K6" s="5"/>
    </row>
    <row r="7" spans="1:12" s="2" customFormat="1" ht="38.25" customHeight="1">
      <c r="A7" s="2" t="s">
        <v>8</v>
      </c>
      <c r="B7" s="2" t="s">
        <v>10</v>
      </c>
      <c r="C7" s="2" t="s">
        <v>9</v>
      </c>
      <c r="D7" s="2" t="s">
        <v>0</v>
      </c>
      <c r="E7" s="2" t="s">
        <v>1</v>
      </c>
      <c r="F7" s="2" t="s">
        <v>6</v>
      </c>
      <c r="G7" s="2" t="s">
        <v>5</v>
      </c>
      <c r="H7" s="2" t="s">
        <v>8</v>
      </c>
      <c r="I7" s="4" t="s">
        <v>16</v>
      </c>
      <c r="J7" s="2" t="s">
        <v>17</v>
      </c>
      <c r="K7" s="2" t="s">
        <v>9</v>
      </c>
      <c r="L7" s="2" t="s">
        <v>18</v>
      </c>
    </row>
    <row r="8" spans="1:12" ht="12.75">
      <c r="A8">
        <f>$D$3</f>
        <v>3</v>
      </c>
      <c r="B8">
        <f>INT(A8/24)+1</f>
        <v>1</v>
      </c>
      <c r="C8">
        <f>MOD(A8,24)</f>
        <v>3</v>
      </c>
      <c r="D8">
        <f>MOD(D4+A8/$D$2*24,24)</f>
        <v>11.130434782608695</v>
      </c>
      <c r="E8">
        <f>VLOOKUP(D8,PRC!A:B,2)</f>
        <v>-0.4</v>
      </c>
      <c r="F8">
        <f>E8*24/$D$2</f>
        <v>-0.4173913043478262</v>
      </c>
      <c r="G8">
        <f>MOD(D8+F8,24)</f>
        <v>10.71304347826087</v>
      </c>
      <c r="H8">
        <f>IF(18-G8&gt;=0,A8+(18-G8)*$D$2/24,A8+(42-G8)*$D$2/24)</f>
        <v>9.983333333333334</v>
      </c>
      <c r="I8">
        <f>IF(H8&lt;=A9,H8,"ne")</f>
        <v>9.983333333333334</v>
      </c>
      <c r="J8">
        <f>INT(I8/24)+1</f>
        <v>1</v>
      </c>
      <c r="K8">
        <f>MOD(I8,24)</f>
        <v>9.983333333333334</v>
      </c>
      <c r="L8">
        <f>A8-I8</f>
        <v>-6.983333333333334</v>
      </c>
    </row>
    <row r="9" spans="1:12" ht="12.75">
      <c r="A9">
        <f>A8+$D$1</f>
        <v>27</v>
      </c>
      <c r="B9">
        <f aca="true" t="shared" si="0" ref="B9:B57">INT(A9/24)+1</f>
        <v>2</v>
      </c>
      <c r="C9">
        <f aca="true" t="shared" si="1" ref="C9:C47">MOD(A9,24)</f>
        <v>3</v>
      </c>
      <c r="D9">
        <f>MOD(G8+(A9-A8)/$D$2*24,24)</f>
        <v>11.756521739130434</v>
      </c>
      <c r="E9">
        <f>VLOOKUP(D9,PRC!A:B,2)</f>
        <v>-0.7</v>
      </c>
      <c r="F9">
        <f>E9*24/$D$2</f>
        <v>-0.7304347826086955</v>
      </c>
      <c r="G9">
        <f>MOD(D9+F9,24)</f>
        <v>11.02608695652174</v>
      </c>
      <c r="H9">
        <f aca="true" t="shared" si="2" ref="H9:H57">IF(18-G9&gt;=0,A9+(18-G9)*$D$2/24,A9+(42-G9)*$D$2/24)</f>
        <v>33.68333333333334</v>
      </c>
      <c r="I9">
        <f aca="true" t="shared" si="3" ref="I9:I57">IF(H9&lt;=A10,H9,"ne")</f>
        <v>33.68333333333334</v>
      </c>
      <c r="J9">
        <f aca="true" t="shared" si="4" ref="J9:J57">INT(I9/24)+1</f>
        <v>2</v>
      </c>
      <c r="K9">
        <f aca="true" t="shared" si="5" ref="K9:K57">MOD(I9,24)</f>
        <v>9.683333333333337</v>
      </c>
      <c r="L9">
        <f aca="true" t="shared" si="6" ref="L9:L57">A9-I9</f>
        <v>-6.683333333333337</v>
      </c>
    </row>
    <row r="10" spans="1:12" ht="12.75">
      <c r="A10">
        <f aca="true" t="shared" si="7" ref="A10:A47">A9+$D$1</f>
        <v>51</v>
      </c>
      <c r="B10">
        <f t="shared" si="0"/>
        <v>3</v>
      </c>
      <c r="C10">
        <f t="shared" si="1"/>
        <v>3</v>
      </c>
      <c r="D10">
        <f aca="true" t="shared" si="8" ref="D10:D22">MOD(G9+(A10-A9)/$D$2*24,24)</f>
        <v>12.0695652173913</v>
      </c>
      <c r="E10">
        <f>VLOOKUP(D10,PRC!A:B,2)</f>
        <v>-0.85</v>
      </c>
      <c r="F10">
        <f aca="true" t="shared" si="9" ref="F10:F57">E10*24/$D$2</f>
        <v>-0.8869565217391304</v>
      </c>
      <c r="G10">
        <f aca="true" t="shared" si="10" ref="G10:G22">MOD(D10+F10,24)</f>
        <v>11.18260869565217</v>
      </c>
      <c r="H10">
        <f t="shared" si="2"/>
        <v>57.53333333333334</v>
      </c>
      <c r="I10">
        <f t="shared" si="3"/>
        <v>57.53333333333334</v>
      </c>
      <c r="J10">
        <f t="shared" si="4"/>
        <v>3</v>
      </c>
      <c r="K10">
        <f t="shared" si="5"/>
        <v>9.533333333333339</v>
      </c>
      <c r="L10">
        <f t="shared" si="6"/>
        <v>-6.5333333333333385</v>
      </c>
    </row>
    <row r="11" spans="1:12" ht="12.75">
      <c r="A11">
        <f t="shared" si="7"/>
        <v>75</v>
      </c>
      <c r="B11">
        <f t="shared" si="0"/>
        <v>4</v>
      </c>
      <c r="C11">
        <f t="shared" si="1"/>
        <v>3</v>
      </c>
      <c r="D11">
        <f t="shared" si="8"/>
        <v>12.226086956521733</v>
      </c>
      <c r="E11">
        <f>VLOOKUP(D11,PRC!A:B,2)</f>
        <v>-0.95</v>
      </c>
      <c r="F11">
        <f t="shared" si="9"/>
        <v>-0.9913043478260868</v>
      </c>
      <c r="G11">
        <f t="shared" si="10"/>
        <v>11.234782608695646</v>
      </c>
      <c r="H11">
        <f t="shared" si="2"/>
        <v>81.48333333333333</v>
      </c>
      <c r="I11">
        <f t="shared" si="3"/>
        <v>81.48333333333333</v>
      </c>
      <c r="J11">
        <f t="shared" si="4"/>
        <v>4</v>
      </c>
      <c r="K11">
        <f t="shared" si="5"/>
        <v>9.483333333333334</v>
      </c>
      <c r="L11">
        <f t="shared" si="6"/>
        <v>-6.483333333333334</v>
      </c>
    </row>
    <row r="12" spans="1:12" ht="12.75">
      <c r="A12">
        <f t="shared" si="7"/>
        <v>99</v>
      </c>
      <c r="B12">
        <f t="shared" si="0"/>
        <v>5</v>
      </c>
      <c r="C12">
        <f t="shared" si="1"/>
        <v>3</v>
      </c>
      <c r="D12">
        <f t="shared" si="8"/>
        <v>12.278260869565209</v>
      </c>
      <c r="E12">
        <f>VLOOKUP(D12,PRC!A:B,2)</f>
        <v>-0.95</v>
      </c>
      <c r="F12">
        <f t="shared" si="9"/>
        <v>-0.9913043478260868</v>
      </c>
      <c r="G12">
        <f t="shared" si="10"/>
        <v>11.286956521739121</v>
      </c>
      <c r="H12">
        <f t="shared" si="2"/>
        <v>105.43333333333334</v>
      </c>
      <c r="I12">
        <f t="shared" si="3"/>
        <v>105.43333333333334</v>
      </c>
      <c r="J12">
        <f t="shared" si="4"/>
        <v>5</v>
      </c>
      <c r="K12">
        <f t="shared" si="5"/>
        <v>9.433333333333337</v>
      </c>
      <c r="L12">
        <f t="shared" si="6"/>
        <v>-6.433333333333337</v>
      </c>
    </row>
    <row r="13" spans="1:12" ht="12.75">
      <c r="A13">
        <f t="shared" si="7"/>
        <v>123</v>
      </c>
      <c r="B13">
        <f t="shared" si="0"/>
        <v>6</v>
      </c>
      <c r="C13">
        <f t="shared" si="1"/>
        <v>3</v>
      </c>
      <c r="D13">
        <f t="shared" si="8"/>
        <v>12.330434782608684</v>
      </c>
      <c r="E13">
        <f>VLOOKUP(D13,PRC!A:B,2)</f>
        <v>-1</v>
      </c>
      <c r="F13">
        <f t="shared" si="9"/>
        <v>-1.0434782608695652</v>
      </c>
      <c r="G13">
        <f t="shared" si="10"/>
        <v>11.28695652173912</v>
      </c>
      <c r="H13">
        <f t="shared" si="2"/>
        <v>129.43333333333334</v>
      </c>
      <c r="I13">
        <f t="shared" si="3"/>
        <v>129.43333333333334</v>
      </c>
      <c r="J13">
        <f t="shared" si="4"/>
        <v>6</v>
      </c>
      <c r="K13">
        <f t="shared" si="5"/>
        <v>9.433333333333337</v>
      </c>
      <c r="L13">
        <f t="shared" si="6"/>
        <v>-6.433333333333337</v>
      </c>
    </row>
    <row r="14" spans="1:12" ht="12.75">
      <c r="A14">
        <f t="shared" si="7"/>
        <v>147</v>
      </c>
      <c r="B14">
        <f t="shared" si="0"/>
        <v>7</v>
      </c>
      <c r="C14">
        <f t="shared" si="1"/>
        <v>3</v>
      </c>
      <c r="D14">
        <f t="shared" si="8"/>
        <v>12.330434782608684</v>
      </c>
      <c r="E14">
        <f>VLOOKUP(D14,PRC!A:B,2)</f>
        <v>-1</v>
      </c>
      <c r="F14">
        <f t="shared" si="9"/>
        <v>-1.0434782608695652</v>
      </c>
      <c r="G14">
        <f t="shared" si="10"/>
        <v>11.28695652173912</v>
      </c>
      <c r="H14">
        <f t="shared" si="2"/>
        <v>153.43333333333334</v>
      </c>
      <c r="I14">
        <f t="shared" si="3"/>
        <v>153.43333333333334</v>
      </c>
      <c r="J14">
        <f t="shared" si="4"/>
        <v>7</v>
      </c>
      <c r="K14">
        <f t="shared" si="5"/>
        <v>9.433333333333337</v>
      </c>
      <c r="L14">
        <f t="shared" si="6"/>
        <v>-6.433333333333337</v>
      </c>
    </row>
    <row r="15" spans="1:12" ht="12.75">
      <c r="A15">
        <f t="shared" si="7"/>
        <v>171</v>
      </c>
      <c r="B15">
        <f t="shared" si="0"/>
        <v>8</v>
      </c>
      <c r="C15">
        <f t="shared" si="1"/>
        <v>3</v>
      </c>
      <c r="D15">
        <f t="shared" si="8"/>
        <v>12.330434782608684</v>
      </c>
      <c r="E15">
        <f>VLOOKUP(D15,PRC!A:B,2)</f>
        <v>-1</v>
      </c>
      <c r="F15">
        <f t="shared" si="9"/>
        <v>-1.0434782608695652</v>
      </c>
      <c r="G15">
        <f t="shared" si="10"/>
        <v>11.28695652173912</v>
      </c>
      <c r="H15">
        <f t="shared" si="2"/>
        <v>177.43333333333334</v>
      </c>
      <c r="I15">
        <f t="shared" si="3"/>
        <v>177.43333333333334</v>
      </c>
      <c r="J15">
        <f t="shared" si="4"/>
        <v>8</v>
      </c>
      <c r="K15">
        <f t="shared" si="5"/>
        <v>9.433333333333337</v>
      </c>
      <c r="L15">
        <f t="shared" si="6"/>
        <v>-6.433333333333337</v>
      </c>
    </row>
    <row r="16" spans="1:12" ht="12.75">
      <c r="A16">
        <f t="shared" si="7"/>
        <v>195</v>
      </c>
      <c r="B16">
        <f t="shared" si="0"/>
        <v>9</v>
      </c>
      <c r="C16">
        <f t="shared" si="1"/>
        <v>3</v>
      </c>
      <c r="D16">
        <f t="shared" si="8"/>
        <v>12.330434782608684</v>
      </c>
      <c r="E16">
        <f>VLOOKUP(D16,PRC!A:B,2)</f>
        <v>-1</v>
      </c>
      <c r="F16">
        <f t="shared" si="9"/>
        <v>-1.0434782608695652</v>
      </c>
      <c r="G16">
        <f t="shared" si="10"/>
        <v>11.28695652173912</v>
      </c>
      <c r="H16">
        <f t="shared" si="2"/>
        <v>201.43333333333334</v>
      </c>
      <c r="I16">
        <f t="shared" si="3"/>
        <v>201.43333333333334</v>
      </c>
      <c r="J16">
        <f t="shared" si="4"/>
        <v>9</v>
      </c>
      <c r="K16">
        <f t="shared" si="5"/>
        <v>9.433333333333337</v>
      </c>
      <c r="L16">
        <f t="shared" si="6"/>
        <v>-6.433333333333337</v>
      </c>
    </row>
    <row r="17" spans="1:12" ht="12.75">
      <c r="A17">
        <f t="shared" si="7"/>
        <v>219</v>
      </c>
      <c r="B17">
        <f t="shared" si="0"/>
        <v>10</v>
      </c>
      <c r="C17">
        <f t="shared" si="1"/>
        <v>3</v>
      </c>
      <c r="D17">
        <f t="shared" si="8"/>
        <v>12.330434782608684</v>
      </c>
      <c r="E17">
        <f>VLOOKUP(D17,PRC!A:B,2)</f>
        <v>-1</v>
      </c>
      <c r="F17">
        <f t="shared" si="9"/>
        <v>-1.0434782608695652</v>
      </c>
      <c r="G17">
        <f t="shared" si="10"/>
        <v>11.28695652173912</v>
      </c>
      <c r="H17">
        <f t="shared" si="2"/>
        <v>225.43333333333334</v>
      </c>
      <c r="I17">
        <f t="shared" si="3"/>
        <v>225.43333333333334</v>
      </c>
      <c r="J17">
        <f t="shared" si="4"/>
        <v>10</v>
      </c>
      <c r="K17">
        <f t="shared" si="5"/>
        <v>9.433333333333337</v>
      </c>
      <c r="L17">
        <f t="shared" si="6"/>
        <v>-6.433333333333337</v>
      </c>
    </row>
    <row r="18" spans="1:12" ht="12.75">
      <c r="A18">
        <f t="shared" si="7"/>
        <v>243</v>
      </c>
      <c r="B18">
        <f t="shared" si="0"/>
        <v>11</v>
      </c>
      <c r="C18">
        <f t="shared" si="1"/>
        <v>3</v>
      </c>
      <c r="D18">
        <f t="shared" si="8"/>
        <v>12.330434782608684</v>
      </c>
      <c r="E18">
        <f>VLOOKUP(D18,PRC!A:B,2)</f>
        <v>-1</v>
      </c>
      <c r="F18">
        <f t="shared" si="9"/>
        <v>-1.0434782608695652</v>
      </c>
      <c r="G18">
        <f t="shared" si="10"/>
        <v>11.28695652173912</v>
      </c>
      <c r="H18">
        <f t="shared" si="2"/>
        <v>249.43333333333334</v>
      </c>
      <c r="I18">
        <f t="shared" si="3"/>
        <v>249.43333333333334</v>
      </c>
      <c r="J18">
        <f t="shared" si="4"/>
        <v>11</v>
      </c>
      <c r="K18">
        <f t="shared" si="5"/>
        <v>9.433333333333337</v>
      </c>
      <c r="L18">
        <f t="shared" si="6"/>
        <v>-6.433333333333337</v>
      </c>
    </row>
    <row r="19" spans="1:12" ht="12.75">
      <c r="A19">
        <f t="shared" si="7"/>
        <v>267</v>
      </c>
      <c r="B19">
        <f t="shared" si="0"/>
        <v>12</v>
      </c>
      <c r="C19">
        <f t="shared" si="1"/>
        <v>3</v>
      </c>
      <c r="D19">
        <f t="shared" si="8"/>
        <v>12.330434782608684</v>
      </c>
      <c r="E19">
        <f>VLOOKUP(D19,PRC!A:B,2)</f>
        <v>-1</v>
      </c>
      <c r="F19">
        <f t="shared" si="9"/>
        <v>-1.0434782608695652</v>
      </c>
      <c r="G19">
        <f t="shared" si="10"/>
        <v>11.28695652173912</v>
      </c>
      <c r="H19">
        <f t="shared" si="2"/>
        <v>273.43333333333334</v>
      </c>
      <c r="I19">
        <f t="shared" si="3"/>
        <v>273.43333333333334</v>
      </c>
      <c r="J19">
        <f t="shared" si="4"/>
        <v>12</v>
      </c>
      <c r="K19">
        <f t="shared" si="5"/>
        <v>9.433333333333337</v>
      </c>
      <c r="L19">
        <f t="shared" si="6"/>
        <v>-6.433333333333337</v>
      </c>
    </row>
    <row r="20" spans="1:12" ht="12.75">
      <c r="A20">
        <f t="shared" si="7"/>
        <v>291</v>
      </c>
      <c r="B20">
        <f t="shared" si="0"/>
        <v>13</v>
      </c>
      <c r="C20">
        <f t="shared" si="1"/>
        <v>3</v>
      </c>
      <c r="D20">
        <f t="shared" si="8"/>
        <v>12.330434782608684</v>
      </c>
      <c r="E20">
        <f>VLOOKUP(D20,PRC!A:B,2)</f>
        <v>-1</v>
      </c>
      <c r="F20">
        <f t="shared" si="9"/>
        <v>-1.0434782608695652</v>
      </c>
      <c r="G20">
        <f t="shared" si="10"/>
        <v>11.28695652173912</v>
      </c>
      <c r="H20">
        <f t="shared" si="2"/>
        <v>297.43333333333334</v>
      </c>
      <c r="I20">
        <f t="shared" si="3"/>
        <v>297.43333333333334</v>
      </c>
      <c r="J20">
        <f t="shared" si="4"/>
        <v>13</v>
      </c>
      <c r="K20">
        <f t="shared" si="5"/>
        <v>9.433333333333337</v>
      </c>
      <c r="L20">
        <f t="shared" si="6"/>
        <v>-6.433333333333337</v>
      </c>
    </row>
    <row r="21" spans="1:12" ht="12.75">
      <c r="A21">
        <f t="shared" si="7"/>
        <v>315</v>
      </c>
      <c r="B21">
        <f t="shared" si="0"/>
        <v>14</v>
      </c>
      <c r="C21">
        <f t="shared" si="1"/>
        <v>3</v>
      </c>
      <c r="D21">
        <f t="shared" si="8"/>
        <v>12.330434782608684</v>
      </c>
      <c r="E21">
        <f>VLOOKUP(D21,PRC!A:B,2)</f>
        <v>-1</v>
      </c>
      <c r="F21">
        <f t="shared" si="9"/>
        <v>-1.0434782608695652</v>
      </c>
      <c r="G21">
        <f t="shared" si="10"/>
        <v>11.28695652173912</v>
      </c>
      <c r="H21">
        <f t="shared" si="2"/>
        <v>321.43333333333334</v>
      </c>
      <c r="I21">
        <f t="shared" si="3"/>
        <v>321.43333333333334</v>
      </c>
      <c r="J21">
        <f t="shared" si="4"/>
        <v>14</v>
      </c>
      <c r="K21">
        <f t="shared" si="5"/>
        <v>9.433333333333337</v>
      </c>
      <c r="L21">
        <f t="shared" si="6"/>
        <v>-6.433333333333337</v>
      </c>
    </row>
    <row r="22" spans="1:12" ht="12.75">
      <c r="A22">
        <f t="shared" si="7"/>
        <v>339</v>
      </c>
      <c r="B22">
        <f t="shared" si="0"/>
        <v>15</v>
      </c>
      <c r="C22">
        <f t="shared" si="1"/>
        <v>3</v>
      </c>
      <c r="D22">
        <f t="shared" si="8"/>
        <v>12.330434782608684</v>
      </c>
      <c r="E22">
        <f>VLOOKUP(D22,PRC!A:B,2)</f>
        <v>-1</v>
      </c>
      <c r="F22">
        <f t="shared" si="9"/>
        <v>-1.0434782608695652</v>
      </c>
      <c r="G22">
        <f t="shared" si="10"/>
        <v>11.28695652173912</v>
      </c>
      <c r="H22">
        <f t="shared" si="2"/>
        <v>345.43333333333334</v>
      </c>
      <c r="I22">
        <f t="shared" si="3"/>
        <v>345.43333333333334</v>
      </c>
      <c r="J22">
        <f t="shared" si="4"/>
        <v>15</v>
      </c>
      <c r="K22">
        <f t="shared" si="5"/>
        <v>9.433333333333337</v>
      </c>
      <c r="L22">
        <f t="shared" si="6"/>
        <v>-6.433333333333337</v>
      </c>
    </row>
    <row r="23" spans="1:12" ht="12.75">
      <c r="A23">
        <f t="shared" si="7"/>
        <v>363</v>
      </c>
      <c r="B23">
        <f t="shared" si="0"/>
        <v>16</v>
      </c>
      <c r="C23">
        <f t="shared" si="1"/>
        <v>3</v>
      </c>
      <c r="D23">
        <f aca="true" t="shared" si="11" ref="D23:D47">MOD(G22+(A23-A22)/$D$2*24,24)</f>
        <v>12.330434782608684</v>
      </c>
      <c r="E23">
        <f>VLOOKUP(D23,PRC!A:B,2)</f>
        <v>-1</v>
      </c>
      <c r="F23">
        <f t="shared" si="9"/>
        <v>-1.0434782608695652</v>
      </c>
      <c r="G23">
        <f aca="true" t="shared" si="12" ref="G23:G47">MOD(D23+F23,24)</f>
        <v>11.28695652173912</v>
      </c>
      <c r="H23">
        <f t="shared" si="2"/>
        <v>369.43333333333334</v>
      </c>
      <c r="I23">
        <f t="shared" si="3"/>
        <v>369.43333333333334</v>
      </c>
      <c r="J23">
        <f t="shared" si="4"/>
        <v>16</v>
      </c>
      <c r="K23">
        <f t="shared" si="5"/>
        <v>9.433333333333337</v>
      </c>
      <c r="L23">
        <f t="shared" si="6"/>
        <v>-6.433333333333337</v>
      </c>
    </row>
    <row r="24" spans="1:12" ht="12.75">
      <c r="A24">
        <f t="shared" si="7"/>
        <v>387</v>
      </c>
      <c r="B24">
        <f t="shared" si="0"/>
        <v>17</v>
      </c>
      <c r="C24">
        <f t="shared" si="1"/>
        <v>3</v>
      </c>
      <c r="D24">
        <f t="shared" si="11"/>
        <v>12.330434782608684</v>
      </c>
      <c r="E24">
        <f>VLOOKUP(D24,PRC!A:B,2)</f>
        <v>-1</v>
      </c>
      <c r="F24">
        <f t="shared" si="9"/>
        <v>-1.0434782608695652</v>
      </c>
      <c r="G24">
        <f t="shared" si="12"/>
        <v>11.28695652173912</v>
      </c>
      <c r="H24">
        <f t="shared" si="2"/>
        <v>393.43333333333334</v>
      </c>
      <c r="I24">
        <f t="shared" si="3"/>
        <v>393.43333333333334</v>
      </c>
      <c r="J24">
        <f t="shared" si="4"/>
        <v>17</v>
      </c>
      <c r="K24">
        <f t="shared" si="5"/>
        <v>9.433333333333337</v>
      </c>
      <c r="L24">
        <f t="shared" si="6"/>
        <v>-6.433333333333337</v>
      </c>
    </row>
    <row r="25" spans="1:12" ht="12.75">
      <c r="A25">
        <f t="shared" si="7"/>
        <v>411</v>
      </c>
      <c r="B25">
        <f t="shared" si="0"/>
        <v>18</v>
      </c>
      <c r="C25">
        <f t="shared" si="1"/>
        <v>3</v>
      </c>
      <c r="D25">
        <f t="shared" si="11"/>
        <v>12.330434782608684</v>
      </c>
      <c r="E25">
        <f>VLOOKUP(D25,PRC!A:B,2)</f>
        <v>-1</v>
      </c>
      <c r="F25">
        <f t="shared" si="9"/>
        <v>-1.0434782608695652</v>
      </c>
      <c r="G25">
        <f t="shared" si="12"/>
        <v>11.28695652173912</v>
      </c>
      <c r="H25">
        <f t="shared" si="2"/>
        <v>417.43333333333334</v>
      </c>
      <c r="I25">
        <f t="shared" si="3"/>
        <v>417.43333333333334</v>
      </c>
      <c r="J25">
        <f t="shared" si="4"/>
        <v>18</v>
      </c>
      <c r="K25">
        <f t="shared" si="5"/>
        <v>9.433333333333337</v>
      </c>
      <c r="L25">
        <f t="shared" si="6"/>
        <v>-6.433333333333337</v>
      </c>
    </row>
    <row r="26" spans="1:12" ht="12.75">
      <c r="A26">
        <f t="shared" si="7"/>
        <v>435</v>
      </c>
      <c r="B26">
        <f t="shared" si="0"/>
        <v>19</v>
      </c>
      <c r="C26">
        <f t="shared" si="1"/>
        <v>3</v>
      </c>
      <c r="D26">
        <f t="shared" si="11"/>
        <v>12.330434782608684</v>
      </c>
      <c r="E26">
        <f>VLOOKUP(D26,PRC!A:B,2)</f>
        <v>-1</v>
      </c>
      <c r="F26">
        <f t="shared" si="9"/>
        <v>-1.0434782608695652</v>
      </c>
      <c r="G26">
        <f t="shared" si="12"/>
        <v>11.28695652173912</v>
      </c>
      <c r="H26">
        <f t="shared" si="2"/>
        <v>441.43333333333334</v>
      </c>
      <c r="I26">
        <f t="shared" si="3"/>
        <v>441.43333333333334</v>
      </c>
      <c r="J26">
        <f t="shared" si="4"/>
        <v>19</v>
      </c>
      <c r="K26">
        <f t="shared" si="5"/>
        <v>9.433333333333337</v>
      </c>
      <c r="L26">
        <f t="shared" si="6"/>
        <v>-6.433333333333337</v>
      </c>
    </row>
    <row r="27" spans="1:12" ht="12.75">
      <c r="A27">
        <f t="shared" si="7"/>
        <v>459</v>
      </c>
      <c r="B27">
        <f t="shared" si="0"/>
        <v>20</v>
      </c>
      <c r="C27">
        <f t="shared" si="1"/>
        <v>3</v>
      </c>
      <c r="D27">
        <f t="shared" si="11"/>
        <v>12.330434782608684</v>
      </c>
      <c r="E27">
        <f>VLOOKUP(D27,PRC!A:B,2)</f>
        <v>-1</v>
      </c>
      <c r="F27">
        <f t="shared" si="9"/>
        <v>-1.0434782608695652</v>
      </c>
      <c r="G27">
        <f t="shared" si="12"/>
        <v>11.28695652173912</v>
      </c>
      <c r="H27">
        <f t="shared" si="2"/>
        <v>465.43333333333334</v>
      </c>
      <c r="I27">
        <f t="shared" si="3"/>
        <v>465.43333333333334</v>
      </c>
      <c r="J27">
        <f t="shared" si="4"/>
        <v>20</v>
      </c>
      <c r="K27">
        <f t="shared" si="5"/>
        <v>9.433333333333337</v>
      </c>
      <c r="L27">
        <f t="shared" si="6"/>
        <v>-6.433333333333337</v>
      </c>
    </row>
    <row r="28" spans="1:12" ht="12.75">
      <c r="A28">
        <f t="shared" si="7"/>
        <v>483</v>
      </c>
      <c r="B28">
        <f t="shared" si="0"/>
        <v>21</v>
      </c>
      <c r="C28">
        <f t="shared" si="1"/>
        <v>3</v>
      </c>
      <c r="D28">
        <f t="shared" si="11"/>
        <v>12.330434782608684</v>
      </c>
      <c r="E28">
        <f>VLOOKUP(D28,PRC!A:B,2)</f>
        <v>-1</v>
      </c>
      <c r="F28">
        <f t="shared" si="9"/>
        <v>-1.0434782608695652</v>
      </c>
      <c r="G28">
        <f t="shared" si="12"/>
        <v>11.28695652173912</v>
      </c>
      <c r="H28">
        <f t="shared" si="2"/>
        <v>489.43333333333334</v>
      </c>
      <c r="I28">
        <f t="shared" si="3"/>
        <v>489.43333333333334</v>
      </c>
      <c r="J28">
        <f t="shared" si="4"/>
        <v>21</v>
      </c>
      <c r="K28">
        <f t="shared" si="5"/>
        <v>9.433333333333337</v>
      </c>
      <c r="L28">
        <f t="shared" si="6"/>
        <v>-6.433333333333337</v>
      </c>
    </row>
    <row r="29" spans="1:12" ht="12.75">
      <c r="A29">
        <f t="shared" si="7"/>
        <v>507</v>
      </c>
      <c r="B29">
        <f t="shared" si="0"/>
        <v>22</v>
      </c>
      <c r="C29">
        <f t="shared" si="1"/>
        <v>3</v>
      </c>
      <c r="D29">
        <f t="shared" si="11"/>
        <v>12.330434782608684</v>
      </c>
      <c r="E29">
        <f>VLOOKUP(D29,PRC!A:B,2)</f>
        <v>-1</v>
      </c>
      <c r="F29">
        <f t="shared" si="9"/>
        <v>-1.0434782608695652</v>
      </c>
      <c r="G29">
        <f t="shared" si="12"/>
        <v>11.28695652173912</v>
      </c>
      <c r="H29">
        <f t="shared" si="2"/>
        <v>513.4333333333334</v>
      </c>
      <c r="I29">
        <f t="shared" si="3"/>
        <v>513.4333333333334</v>
      </c>
      <c r="J29">
        <f t="shared" si="4"/>
        <v>22</v>
      </c>
      <c r="K29">
        <f t="shared" si="5"/>
        <v>9.433333333333394</v>
      </c>
      <c r="L29">
        <f t="shared" si="6"/>
        <v>-6.433333333333394</v>
      </c>
    </row>
    <row r="30" spans="1:12" ht="12.75">
      <c r="A30">
        <f t="shared" si="7"/>
        <v>531</v>
      </c>
      <c r="B30">
        <f t="shared" si="0"/>
        <v>23</v>
      </c>
      <c r="C30">
        <f t="shared" si="1"/>
        <v>3</v>
      </c>
      <c r="D30">
        <f t="shared" si="11"/>
        <v>12.330434782608684</v>
      </c>
      <c r="E30">
        <f>VLOOKUP(D30,PRC!A:B,2)</f>
        <v>-1</v>
      </c>
      <c r="F30">
        <f t="shared" si="9"/>
        <v>-1.0434782608695652</v>
      </c>
      <c r="G30">
        <f t="shared" si="12"/>
        <v>11.28695652173912</v>
      </c>
      <c r="H30">
        <f t="shared" si="2"/>
        <v>537.4333333333334</v>
      </c>
      <c r="I30">
        <f t="shared" si="3"/>
        <v>537.4333333333334</v>
      </c>
      <c r="J30">
        <f t="shared" si="4"/>
        <v>23</v>
      </c>
      <c r="K30">
        <f t="shared" si="5"/>
        <v>9.433333333333394</v>
      </c>
      <c r="L30">
        <f t="shared" si="6"/>
        <v>-6.433333333333394</v>
      </c>
    </row>
    <row r="31" spans="1:12" ht="12.75">
      <c r="A31">
        <f t="shared" si="7"/>
        <v>555</v>
      </c>
      <c r="B31">
        <f t="shared" si="0"/>
        <v>24</v>
      </c>
      <c r="C31">
        <f t="shared" si="1"/>
        <v>3</v>
      </c>
      <c r="D31">
        <f t="shared" si="11"/>
        <v>12.330434782608684</v>
      </c>
      <c r="E31">
        <f>VLOOKUP(D31,PRC!A:B,2)</f>
        <v>-1</v>
      </c>
      <c r="F31">
        <f t="shared" si="9"/>
        <v>-1.0434782608695652</v>
      </c>
      <c r="G31">
        <f t="shared" si="12"/>
        <v>11.28695652173912</v>
      </c>
      <c r="H31">
        <f t="shared" si="2"/>
        <v>561.4333333333334</v>
      </c>
      <c r="I31">
        <f t="shared" si="3"/>
        <v>561.4333333333334</v>
      </c>
      <c r="J31">
        <f t="shared" si="4"/>
        <v>24</v>
      </c>
      <c r="K31">
        <f t="shared" si="5"/>
        <v>9.433333333333394</v>
      </c>
      <c r="L31">
        <f t="shared" si="6"/>
        <v>-6.433333333333394</v>
      </c>
    </row>
    <row r="32" spans="1:12" ht="12.75">
      <c r="A32">
        <f t="shared" si="7"/>
        <v>579</v>
      </c>
      <c r="B32">
        <f t="shared" si="0"/>
        <v>25</v>
      </c>
      <c r="C32">
        <f t="shared" si="1"/>
        <v>3</v>
      </c>
      <c r="D32">
        <f t="shared" si="11"/>
        <v>12.330434782608684</v>
      </c>
      <c r="E32">
        <f>VLOOKUP(D32,PRC!A:B,2)</f>
        <v>-1</v>
      </c>
      <c r="F32">
        <f t="shared" si="9"/>
        <v>-1.0434782608695652</v>
      </c>
      <c r="G32">
        <f t="shared" si="12"/>
        <v>11.28695652173912</v>
      </c>
      <c r="H32">
        <f t="shared" si="2"/>
        <v>585.4333333333334</v>
      </c>
      <c r="I32">
        <f t="shared" si="3"/>
        <v>585.4333333333334</v>
      </c>
      <c r="J32">
        <f t="shared" si="4"/>
        <v>25</v>
      </c>
      <c r="K32">
        <f t="shared" si="5"/>
        <v>9.433333333333394</v>
      </c>
      <c r="L32">
        <f t="shared" si="6"/>
        <v>-6.433333333333394</v>
      </c>
    </row>
    <row r="33" spans="1:12" ht="12.75">
      <c r="A33">
        <f t="shared" si="7"/>
        <v>603</v>
      </c>
      <c r="B33">
        <f t="shared" si="0"/>
        <v>26</v>
      </c>
      <c r="C33">
        <f t="shared" si="1"/>
        <v>3</v>
      </c>
      <c r="D33">
        <f t="shared" si="11"/>
        <v>12.330434782608684</v>
      </c>
      <c r="E33">
        <f>VLOOKUP(D33,PRC!A:B,2)</f>
        <v>-1</v>
      </c>
      <c r="F33">
        <f t="shared" si="9"/>
        <v>-1.0434782608695652</v>
      </c>
      <c r="G33">
        <f t="shared" si="12"/>
        <v>11.28695652173912</v>
      </c>
      <c r="H33">
        <f t="shared" si="2"/>
        <v>609.4333333333334</v>
      </c>
      <c r="I33">
        <f t="shared" si="3"/>
        <v>609.4333333333334</v>
      </c>
      <c r="J33">
        <f t="shared" si="4"/>
        <v>26</v>
      </c>
      <c r="K33">
        <f t="shared" si="5"/>
        <v>9.433333333333394</v>
      </c>
      <c r="L33">
        <f t="shared" si="6"/>
        <v>-6.433333333333394</v>
      </c>
    </row>
    <row r="34" spans="1:12" ht="12.75">
      <c r="A34">
        <f t="shared" si="7"/>
        <v>627</v>
      </c>
      <c r="B34">
        <f t="shared" si="0"/>
        <v>27</v>
      </c>
      <c r="C34">
        <f t="shared" si="1"/>
        <v>3</v>
      </c>
      <c r="D34">
        <f t="shared" si="11"/>
        <v>12.330434782608684</v>
      </c>
      <c r="E34">
        <f>VLOOKUP(D34,PRC!A:B,2)</f>
        <v>-1</v>
      </c>
      <c r="F34">
        <f t="shared" si="9"/>
        <v>-1.0434782608695652</v>
      </c>
      <c r="G34">
        <f t="shared" si="12"/>
        <v>11.28695652173912</v>
      </c>
      <c r="H34">
        <f t="shared" si="2"/>
        <v>633.4333333333334</v>
      </c>
      <c r="I34">
        <f t="shared" si="3"/>
        <v>633.4333333333334</v>
      </c>
      <c r="J34">
        <f t="shared" si="4"/>
        <v>27</v>
      </c>
      <c r="K34">
        <f t="shared" si="5"/>
        <v>9.433333333333394</v>
      </c>
      <c r="L34">
        <f t="shared" si="6"/>
        <v>-6.433333333333394</v>
      </c>
    </row>
    <row r="35" spans="1:12" ht="12.75">
      <c r="A35">
        <f t="shared" si="7"/>
        <v>651</v>
      </c>
      <c r="B35">
        <f t="shared" si="0"/>
        <v>28</v>
      </c>
      <c r="C35">
        <f t="shared" si="1"/>
        <v>3</v>
      </c>
      <c r="D35">
        <f t="shared" si="11"/>
        <v>12.330434782608684</v>
      </c>
      <c r="E35">
        <f>VLOOKUP(D35,PRC!A:B,2)</f>
        <v>-1</v>
      </c>
      <c r="F35">
        <f t="shared" si="9"/>
        <v>-1.0434782608695652</v>
      </c>
      <c r="G35">
        <f t="shared" si="12"/>
        <v>11.28695652173912</v>
      </c>
      <c r="H35">
        <f t="shared" si="2"/>
        <v>657.4333333333334</v>
      </c>
      <c r="I35">
        <f t="shared" si="3"/>
        <v>657.4333333333334</v>
      </c>
      <c r="J35">
        <f t="shared" si="4"/>
        <v>28</v>
      </c>
      <c r="K35">
        <f t="shared" si="5"/>
        <v>9.433333333333394</v>
      </c>
      <c r="L35">
        <f t="shared" si="6"/>
        <v>-6.433333333333394</v>
      </c>
    </row>
    <row r="36" spans="1:12" ht="12.75">
      <c r="A36">
        <f t="shared" si="7"/>
        <v>675</v>
      </c>
      <c r="B36">
        <f t="shared" si="0"/>
        <v>29</v>
      </c>
      <c r="C36">
        <f t="shared" si="1"/>
        <v>3</v>
      </c>
      <c r="D36">
        <f t="shared" si="11"/>
        <v>12.330434782608684</v>
      </c>
      <c r="E36">
        <f>VLOOKUP(D36,PRC!A:B,2)</f>
        <v>-1</v>
      </c>
      <c r="F36">
        <f t="shared" si="9"/>
        <v>-1.0434782608695652</v>
      </c>
      <c r="G36">
        <f t="shared" si="12"/>
        <v>11.28695652173912</v>
      </c>
      <c r="H36">
        <f t="shared" si="2"/>
        <v>681.4333333333334</v>
      </c>
      <c r="I36">
        <f t="shared" si="3"/>
        <v>681.4333333333334</v>
      </c>
      <c r="J36">
        <f t="shared" si="4"/>
        <v>29</v>
      </c>
      <c r="K36">
        <f t="shared" si="5"/>
        <v>9.433333333333394</v>
      </c>
      <c r="L36">
        <f t="shared" si="6"/>
        <v>-6.433333333333394</v>
      </c>
    </row>
    <row r="37" spans="1:12" ht="12.75">
      <c r="A37">
        <f t="shared" si="7"/>
        <v>699</v>
      </c>
      <c r="B37">
        <f t="shared" si="0"/>
        <v>30</v>
      </c>
      <c r="C37">
        <f t="shared" si="1"/>
        <v>3</v>
      </c>
      <c r="D37">
        <f t="shared" si="11"/>
        <v>12.330434782608684</v>
      </c>
      <c r="E37">
        <f>VLOOKUP(D37,PRC!A:B,2)</f>
        <v>-1</v>
      </c>
      <c r="F37">
        <f t="shared" si="9"/>
        <v>-1.0434782608695652</v>
      </c>
      <c r="G37">
        <f t="shared" si="12"/>
        <v>11.28695652173912</v>
      </c>
      <c r="H37">
        <f t="shared" si="2"/>
        <v>705.4333333333334</v>
      </c>
      <c r="I37">
        <f t="shared" si="3"/>
        <v>705.4333333333334</v>
      </c>
      <c r="J37">
        <f t="shared" si="4"/>
        <v>30</v>
      </c>
      <c r="K37">
        <f t="shared" si="5"/>
        <v>9.433333333333394</v>
      </c>
      <c r="L37">
        <f t="shared" si="6"/>
        <v>-6.433333333333394</v>
      </c>
    </row>
    <row r="38" spans="1:12" ht="12.75">
      <c r="A38">
        <f t="shared" si="7"/>
        <v>723</v>
      </c>
      <c r="B38">
        <f t="shared" si="0"/>
        <v>31</v>
      </c>
      <c r="C38">
        <f t="shared" si="1"/>
        <v>3</v>
      </c>
      <c r="D38">
        <f t="shared" si="11"/>
        <v>12.330434782608684</v>
      </c>
      <c r="E38">
        <f>VLOOKUP(D38,PRC!A:B,2)</f>
        <v>-1</v>
      </c>
      <c r="F38">
        <f t="shared" si="9"/>
        <v>-1.0434782608695652</v>
      </c>
      <c r="G38">
        <f t="shared" si="12"/>
        <v>11.28695652173912</v>
      </c>
      <c r="H38">
        <f t="shared" si="2"/>
        <v>729.4333333333334</v>
      </c>
      <c r="I38">
        <f t="shared" si="3"/>
        <v>729.4333333333334</v>
      </c>
      <c r="J38">
        <f t="shared" si="4"/>
        <v>31</v>
      </c>
      <c r="K38">
        <f t="shared" si="5"/>
        <v>9.433333333333394</v>
      </c>
      <c r="L38">
        <f t="shared" si="6"/>
        <v>-6.433333333333394</v>
      </c>
    </row>
    <row r="39" spans="1:12" ht="12.75">
      <c r="A39">
        <f t="shared" si="7"/>
        <v>747</v>
      </c>
      <c r="B39">
        <f t="shared" si="0"/>
        <v>32</v>
      </c>
      <c r="C39">
        <f t="shared" si="1"/>
        <v>3</v>
      </c>
      <c r="D39">
        <f t="shared" si="11"/>
        <v>12.330434782608684</v>
      </c>
      <c r="E39">
        <f>VLOOKUP(D39,PRC!A:B,2)</f>
        <v>-1</v>
      </c>
      <c r="F39">
        <f t="shared" si="9"/>
        <v>-1.0434782608695652</v>
      </c>
      <c r="G39">
        <f t="shared" si="12"/>
        <v>11.28695652173912</v>
      </c>
      <c r="H39">
        <f t="shared" si="2"/>
        <v>753.4333333333334</v>
      </c>
      <c r="I39">
        <f t="shared" si="3"/>
        <v>753.4333333333334</v>
      </c>
      <c r="J39">
        <f t="shared" si="4"/>
        <v>32</v>
      </c>
      <c r="K39">
        <f t="shared" si="5"/>
        <v>9.433333333333394</v>
      </c>
      <c r="L39">
        <f t="shared" si="6"/>
        <v>-6.433333333333394</v>
      </c>
    </row>
    <row r="40" spans="1:12" ht="12.75">
      <c r="A40">
        <f t="shared" si="7"/>
        <v>771</v>
      </c>
      <c r="B40">
        <f t="shared" si="0"/>
        <v>33</v>
      </c>
      <c r="C40">
        <f t="shared" si="1"/>
        <v>3</v>
      </c>
      <c r="D40">
        <f t="shared" si="11"/>
        <v>12.330434782608684</v>
      </c>
      <c r="E40">
        <f>VLOOKUP(D40,PRC!A:B,2)</f>
        <v>-1</v>
      </c>
      <c r="F40">
        <f t="shared" si="9"/>
        <v>-1.0434782608695652</v>
      </c>
      <c r="G40">
        <f t="shared" si="12"/>
        <v>11.28695652173912</v>
      </c>
      <c r="H40">
        <f t="shared" si="2"/>
        <v>777.4333333333334</v>
      </c>
      <c r="I40">
        <f t="shared" si="3"/>
        <v>777.4333333333334</v>
      </c>
      <c r="J40">
        <f t="shared" si="4"/>
        <v>33</v>
      </c>
      <c r="K40">
        <f t="shared" si="5"/>
        <v>9.433333333333394</v>
      </c>
      <c r="L40">
        <f t="shared" si="6"/>
        <v>-6.433333333333394</v>
      </c>
    </row>
    <row r="41" spans="1:12" ht="12.75">
      <c r="A41">
        <f t="shared" si="7"/>
        <v>795</v>
      </c>
      <c r="B41">
        <f t="shared" si="0"/>
        <v>34</v>
      </c>
      <c r="C41">
        <f t="shared" si="1"/>
        <v>3</v>
      </c>
      <c r="D41">
        <f t="shared" si="11"/>
        <v>12.330434782608684</v>
      </c>
      <c r="E41">
        <f>VLOOKUP(D41,PRC!A:B,2)</f>
        <v>-1</v>
      </c>
      <c r="F41">
        <f t="shared" si="9"/>
        <v>-1.0434782608695652</v>
      </c>
      <c r="G41">
        <f t="shared" si="12"/>
        <v>11.28695652173912</v>
      </c>
      <c r="H41">
        <f t="shared" si="2"/>
        <v>801.4333333333334</v>
      </c>
      <c r="I41">
        <f t="shared" si="3"/>
        <v>801.4333333333334</v>
      </c>
      <c r="J41">
        <f t="shared" si="4"/>
        <v>34</v>
      </c>
      <c r="K41">
        <f t="shared" si="5"/>
        <v>9.433333333333394</v>
      </c>
      <c r="L41">
        <f t="shared" si="6"/>
        <v>-6.433333333333394</v>
      </c>
    </row>
    <row r="42" spans="1:12" ht="12.75">
      <c r="A42">
        <f t="shared" si="7"/>
        <v>819</v>
      </c>
      <c r="B42">
        <f t="shared" si="0"/>
        <v>35</v>
      </c>
      <c r="C42">
        <f t="shared" si="1"/>
        <v>3</v>
      </c>
      <c r="D42">
        <f t="shared" si="11"/>
        <v>12.330434782608684</v>
      </c>
      <c r="E42">
        <f>VLOOKUP(D42,PRC!A:B,2)</f>
        <v>-1</v>
      </c>
      <c r="F42">
        <f t="shared" si="9"/>
        <v>-1.0434782608695652</v>
      </c>
      <c r="G42">
        <f t="shared" si="12"/>
        <v>11.28695652173912</v>
      </c>
      <c r="H42">
        <f t="shared" si="2"/>
        <v>825.4333333333334</v>
      </c>
      <c r="I42">
        <f t="shared" si="3"/>
        <v>825.4333333333334</v>
      </c>
      <c r="J42">
        <f t="shared" si="4"/>
        <v>35</v>
      </c>
      <c r="K42">
        <f t="shared" si="5"/>
        <v>9.433333333333394</v>
      </c>
      <c r="L42">
        <f t="shared" si="6"/>
        <v>-6.433333333333394</v>
      </c>
    </row>
    <row r="43" spans="1:12" ht="12.75">
      <c r="A43">
        <f t="shared" si="7"/>
        <v>843</v>
      </c>
      <c r="B43">
        <f t="shared" si="0"/>
        <v>36</v>
      </c>
      <c r="C43">
        <f t="shared" si="1"/>
        <v>3</v>
      </c>
      <c r="D43">
        <f t="shared" si="11"/>
        <v>12.330434782608684</v>
      </c>
      <c r="E43">
        <f>VLOOKUP(D43,PRC!A:B,2)</f>
        <v>-1</v>
      </c>
      <c r="F43">
        <f t="shared" si="9"/>
        <v>-1.0434782608695652</v>
      </c>
      <c r="G43">
        <f t="shared" si="12"/>
        <v>11.28695652173912</v>
      </c>
      <c r="H43">
        <f t="shared" si="2"/>
        <v>849.4333333333334</v>
      </c>
      <c r="I43">
        <f t="shared" si="3"/>
        <v>849.4333333333334</v>
      </c>
      <c r="J43">
        <f t="shared" si="4"/>
        <v>36</v>
      </c>
      <c r="K43">
        <f t="shared" si="5"/>
        <v>9.433333333333394</v>
      </c>
      <c r="L43">
        <f t="shared" si="6"/>
        <v>-6.433333333333394</v>
      </c>
    </row>
    <row r="44" spans="1:12" ht="12.75">
      <c r="A44">
        <f t="shared" si="7"/>
        <v>867</v>
      </c>
      <c r="B44">
        <f t="shared" si="0"/>
        <v>37</v>
      </c>
      <c r="C44">
        <f t="shared" si="1"/>
        <v>3</v>
      </c>
      <c r="D44">
        <f t="shared" si="11"/>
        <v>12.330434782608684</v>
      </c>
      <c r="E44">
        <f>VLOOKUP(D44,PRC!A:B,2)</f>
        <v>-1</v>
      </c>
      <c r="F44">
        <f t="shared" si="9"/>
        <v>-1.0434782608695652</v>
      </c>
      <c r="G44">
        <f t="shared" si="12"/>
        <v>11.28695652173912</v>
      </c>
      <c r="H44">
        <f t="shared" si="2"/>
        <v>873.4333333333334</v>
      </c>
      <c r="I44">
        <f t="shared" si="3"/>
        <v>873.4333333333334</v>
      </c>
      <c r="J44">
        <f t="shared" si="4"/>
        <v>37</v>
      </c>
      <c r="K44">
        <f t="shared" si="5"/>
        <v>9.433333333333394</v>
      </c>
      <c r="L44">
        <f t="shared" si="6"/>
        <v>-6.433333333333394</v>
      </c>
    </row>
    <row r="45" spans="1:12" ht="12.75">
      <c r="A45">
        <f t="shared" si="7"/>
        <v>891</v>
      </c>
      <c r="B45">
        <f t="shared" si="0"/>
        <v>38</v>
      </c>
      <c r="C45">
        <f t="shared" si="1"/>
        <v>3</v>
      </c>
      <c r="D45">
        <f t="shared" si="11"/>
        <v>12.330434782608684</v>
      </c>
      <c r="E45">
        <f>VLOOKUP(D45,PRC!A:B,2)</f>
        <v>-1</v>
      </c>
      <c r="F45">
        <f t="shared" si="9"/>
        <v>-1.0434782608695652</v>
      </c>
      <c r="G45">
        <f t="shared" si="12"/>
        <v>11.28695652173912</v>
      </c>
      <c r="H45">
        <f t="shared" si="2"/>
        <v>897.4333333333334</v>
      </c>
      <c r="I45">
        <f t="shared" si="3"/>
        <v>897.4333333333334</v>
      </c>
      <c r="J45">
        <f t="shared" si="4"/>
        <v>38</v>
      </c>
      <c r="K45">
        <f t="shared" si="5"/>
        <v>9.433333333333394</v>
      </c>
      <c r="L45">
        <f t="shared" si="6"/>
        <v>-6.433333333333394</v>
      </c>
    </row>
    <row r="46" spans="1:12" ht="12.75">
      <c r="A46">
        <f t="shared" si="7"/>
        <v>915</v>
      </c>
      <c r="B46">
        <f t="shared" si="0"/>
        <v>39</v>
      </c>
      <c r="C46">
        <f t="shared" si="1"/>
        <v>3</v>
      </c>
      <c r="D46">
        <f t="shared" si="11"/>
        <v>12.330434782608684</v>
      </c>
      <c r="E46">
        <f>VLOOKUP(D46,PRC!A:B,2)</f>
        <v>-1</v>
      </c>
      <c r="F46">
        <f t="shared" si="9"/>
        <v>-1.0434782608695652</v>
      </c>
      <c r="G46">
        <f t="shared" si="12"/>
        <v>11.28695652173912</v>
      </c>
      <c r="H46">
        <f t="shared" si="2"/>
        <v>921.4333333333334</v>
      </c>
      <c r="I46">
        <f t="shared" si="3"/>
        <v>921.4333333333334</v>
      </c>
      <c r="J46">
        <f t="shared" si="4"/>
        <v>39</v>
      </c>
      <c r="K46">
        <f t="shared" si="5"/>
        <v>9.433333333333394</v>
      </c>
      <c r="L46">
        <f t="shared" si="6"/>
        <v>-6.433333333333394</v>
      </c>
    </row>
    <row r="47" spans="1:12" ht="12.75">
      <c r="A47">
        <f t="shared" si="7"/>
        <v>939</v>
      </c>
      <c r="B47">
        <f t="shared" si="0"/>
        <v>40</v>
      </c>
      <c r="C47">
        <f t="shared" si="1"/>
        <v>3</v>
      </c>
      <c r="D47">
        <f t="shared" si="11"/>
        <v>12.330434782608684</v>
      </c>
      <c r="E47">
        <f>VLOOKUP(D47,PRC!A:B,2)</f>
        <v>-1</v>
      </c>
      <c r="F47">
        <f t="shared" si="9"/>
        <v>-1.0434782608695652</v>
      </c>
      <c r="G47">
        <f t="shared" si="12"/>
        <v>11.28695652173912</v>
      </c>
      <c r="H47">
        <f t="shared" si="2"/>
        <v>945.4333333333334</v>
      </c>
      <c r="I47">
        <f t="shared" si="3"/>
        <v>945.4333333333334</v>
      </c>
      <c r="J47">
        <f t="shared" si="4"/>
        <v>40</v>
      </c>
      <c r="K47">
        <f t="shared" si="5"/>
        <v>9.433333333333394</v>
      </c>
      <c r="L47">
        <f t="shared" si="6"/>
        <v>-6.433333333333394</v>
      </c>
    </row>
    <row r="48" spans="1:12" ht="12.75">
      <c r="A48">
        <f aca="true" t="shared" si="13" ref="A48:A55">A47+$D$1</f>
        <v>963</v>
      </c>
      <c r="B48">
        <f t="shared" si="0"/>
        <v>41</v>
      </c>
      <c r="C48">
        <f aca="true" t="shared" si="14" ref="C48:C55">MOD(A48,24)</f>
        <v>3</v>
      </c>
      <c r="D48">
        <f aca="true" t="shared" si="15" ref="D48:D55">MOD(G47+(A48-A47)/$D$2*24,24)</f>
        <v>12.330434782608684</v>
      </c>
      <c r="E48">
        <f>VLOOKUP(D48,PRC!A:B,2)</f>
        <v>-1</v>
      </c>
      <c r="F48">
        <f t="shared" si="9"/>
        <v>-1.0434782608695652</v>
      </c>
      <c r="G48">
        <f aca="true" t="shared" si="16" ref="G48:G55">MOD(D48+F48,24)</f>
        <v>11.28695652173912</v>
      </c>
      <c r="H48">
        <f t="shared" si="2"/>
        <v>969.4333333333334</v>
      </c>
      <c r="I48">
        <f t="shared" si="3"/>
        <v>969.4333333333334</v>
      </c>
      <c r="J48">
        <f t="shared" si="4"/>
        <v>41</v>
      </c>
      <c r="K48">
        <f t="shared" si="5"/>
        <v>9.433333333333394</v>
      </c>
      <c r="L48">
        <f t="shared" si="6"/>
        <v>-6.433333333333394</v>
      </c>
    </row>
    <row r="49" spans="1:12" ht="12.75">
      <c r="A49">
        <f t="shared" si="13"/>
        <v>987</v>
      </c>
      <c r="B49">
        <f t="shared" si="0"/>
        <v>42</v>
      </c>
      <c r="C49">
        <f t="shared" si="14"/>
        <v>3</v>
      </c>
      <c r="D49">
        <f t="shared" si="15"/>
        <v>12.330434782608684</v>
      </c>
      <c r="E49">
        <f>VLOOKUP(D49,PRC!A:B,2)</f>
        <v>-1</v>
      </c>
      <c r="F49">
        <f t="shared" si="9"/>
        <v>-1.0434782608695652</v>
      </c>
      <c r="G49">
        <f t="shared" si="16"/>
        <v>11.28695652173912</v>
      </c>
      <c r="H49">
        <f t="shared" si="2"/>
        <v>993.4333333333334</v>
      </c>
      <c r="I49">
        <f t="shared" si="3"/>
        <v>993.4333333333334</v>
      </c>
      <c r="J49">
        <f t="shared" si="4"/>
        <v>42</v>
      </c>
      <c r="K49">
        <f t="shared" si="5"/>
        <v>9.433333333333394</v>
      </c>
      <c r="L49">
        <f t="shared" si="6"/>
        <v>-6.433333333333394</v>
      </c>
    </row>
    <row r="50" spans="1:12" ht="12.75">
      <c r="A50">
        <f t="shared" si="13"/>
        <v>1011</v>
      </c>
      <c r="B50">
        <f t="shared" si="0"/>
        <v>43</v>
      </c>
      <c r="C50">
        <f t="shared" si="14"/>
        <v>3</v>
      </c>
      <c r="D50">
        <f t="shared" si="15"/>
        <v>12.330434782608684</v>
      </c>
      <c r="E50">
        <f>VLOOKUP(D50,PRC!A:B,2)</f>
        <v>-1</v>
      </c>
      <c r="F50">
        <f t="shared" si="9"/>
        <v>-1.0434782608695652</v>
      </c>
      <c r="G50">
        <f t="shared" si="16"/>
        <v>11.28695652173912</v>
      </c>
      <c r="H50">
        <f t="shared" si="2"/>
        <v>1017.4333333333334</v>
      </c>
      <c r="I50">
        <f t="shared" si="3"/>
        <v>1017.4333333333334</v>
      </c>
      <c r="J50">
        <f t="shared" si="4"/>
        <v>43</v>
      </c>
      <c r="K50">
        <f t="shared" si="5"/>
        <v>9.433333333333394</v>
      </c>
      <c r="L50">
        <f t="shared" si="6"/>
        <v>-6.433333333333394</v>
      </c>
    </row>
    <row r="51" spans="1:12" ht="12.75">
      <c r="A51">
        <f t="shared" si="13"/>
        <v>1035</v>
      </c>
      <c r="B51">
        <f t="shared" si="0"/>
        <v>44</v>
      </c>
      <c r="C51">
        <f t="shared" si="14"/>
        <v>3</v>
      </c>
      <c r="D51">
        <f t="shared" si="15"/>
        <v>12.330434782608684</v>
      </c>
      <c r="E51">
        <f>VLOOKUP(D51,PRC!A:B,2)</f>
        <v>-1</v>
      </c>
      <c r="F51">
        <f t="shared" si="9"/>
        <v>-1.0434782608695652</v>
      </c>
      <c r="G51">
        <f t="shared" si="16"/>
        <v>11.28695652173912</v>
      </c>
      <c r="H51">
        <f t="shared" si="2"/>
        <v>1041.4333333333334</v>
      </c>
      <c r="I51">
        <f t="shared" si="3"/>
        <v>1041.4333333333334</v>
      </c>
      <c r="J51">
        <f t="shared" si="4"/>
        <v>44</v>
      </c>
      <c r="K51">
        <f t="shared" si="5"/>
        <v>9.433333333333394</v>
      </c>
      <c r="L51">
        <f t="shared" si="6"/>
        <v>-6.433333333333394</v>
      </c>
    </row>
    <row r="52" spans="1:12" ht="12.75">
      <c r="A52">
        <f t="shared" si="13"/>
        <v>1059</v>
      </c>
      <c r="B52">
        <f t="shared" si="0"/>
        <v>45</v>
      </c>
      <c r="C52">
        <f t="shared" si="14"/>
        <v>3</v>
      </c>
      <c r="D52">
        <f t="shared" si="15"/>
        <v>12.330434782608684</v>
      </c>
      <c r="E52">
        <f>VLOOKUP(D52,PRC!A:B,2)</f>
        <v>-1</v>
      </c>
      <c r="F52">
        <f t="shared" si="9"/>
        <v>-1.0434782608695652</v>
      </c>
      <c r="G52">
        <f t="shared" si="16"/>
        <v>11.28695652173912</v>
      </c>
      <c r="H52">
        <f t="shared" si="2"/>
        <v>1065.4333333333334</v>
      </c>
      <c r="I52">
        <f t="shared" si="3"/>
        <v>1065.4333333333334</v>
      </c>
      <c r="J52">
        <f t="shared" si="4"/>
        <v>45</v>
      </c>
      <c r="K52">
        <f t="shared" si="5"/>
        <v>9.433333333333394</v>
      </c>
      <c r="L52">
        <f t="shared" si="6"/>
        <v>-6.433333333333394</v>
      </c>
    </row>
    <row r="53" spans="1:12" ht="12.75">
      <c r="A53">
        <f t="shared" si="13"/>
        <v>1083</v>
      </c>
      <c r="B53">
        <f t="shared" si="0"/>
        <v>46</v>
      </c>
      <c r="C53">
        <f t="shared" si="14"/>
        <v>3</v>
      </c>
      <c r="D53">
        <f t="shared" si="15"/>
        <v>12.330434782608684</v>
      </c>
      <c r="E53">
        <f>VLOOKUP(D53,PRC!A:B,2)</f>
        <v>-1</v>
      </c>
      <c r="F53">
        <f t="shared" si="9"/>
        <v>-1.0434782608695652</v>
      </c>
      <c r="G53">
        <f t="shared" si="16"/>
        <v>11.28695652173912</v>
      </c>
      <c r="H53">
        <f t="shared" si="2"/>
        <v>1089.4333333333334</v>
      </c>
      <c r="I53">
        <f t="shared" si="3"/>
        <v>1089.4333333333334</v>
      </c>
      <c r="J53">
        <f t="shared" si="4"/>
        <v>46</v>
      </c>
      <c r="K53">
        <f t="shared" si="5"/>
        <v>9.433333333333394</v>
      </c>
      <c r="L53">
        <f t="shared" si="6"/>
        <v>-6.433333333333394</v>
      </c>
    </row>
    <row r="54" spans="1:12" ht="12.75">
      <c r="A54">
        <f t="shared" si="13"/>
        <v>1107</v>
      </c>
      <c r="B54">
        <f t="shared" si="0"/>
        <v>47</v>
      </c>
      <c r="C54">
        <f t="shared" si="14"/>
        <v>3</v>
      </c>
      <c r="D54">
        <f t="shared" si="15"/>
        <v>12.330434782608684</v>
      </c>
      <c r="E54">
        <f>VLOOKUP(D54,PRC!A:B,2)</f>
        <v>-1</v>
      </c>
      <c r="F54">
        <f t="shared" si="9"/>
        <v>-1.0434782608695652</v>
      </c>
      <c r="G54">
        <f t="shared" si="16"/>
        <v>11.28695652173912</v>
      </c>
      <c r="H54">
        <f t="shared" si="2"/>
        <v>1113.4333333333334</v>
      </c>
      <c r="I54">
        <f t="shared" si="3"/>
        <v>1113.4333333333334</v>
      </c>
      <c r="J54">
        <f t="shared" si="4"/>
        <v>47</v>
      </c>
      <c r="K54">
        <f t="shared" si="5"/>
        <v>9.433333333333394</v>
      </c>
      <c r="L54">
        <f t="shared" si="6"/>
        <v>-6.433333333333394</v>
      </c>
    </row>
    <row r="55" spans="1:12" ht="12.75">
      <c r="A55">
        <f t="shared" si="13"/>
        <v>1131</v>
      </c>
      <c r="B55">
        <f t="shared" si="0"/>
        <v>48</v>
      </c>
      <c r="C55">
        <f t="shared" si="14"/>
        <v>3</v>
      </c>
      <c r="D55">
        <f t="shared" si="15"/>
        <v>12.330434782608684</v>
      </c>
      <c r="E55">
        <f>VLOOKUP(D55,PRC!A:B,2)</f>
        <v>-1</v>
      </c>
      <c r="F55">
        <f t="shared" si="9"/>
        <v>-1.0434782608695652</v>
      </c>
      <c r="G55">
        <f t="shared" si="16"/>
        <v>11.28695652173912</v>
      </c>
      <c r="H55">
        <f t="shared" si="2"/>
        <v>1137.4333333333334</v>
      </c>
      <c r="I55">
        <f t="shared" si="3"/>
        <v>1137.4333333333334</v>
      </c>
      <c r="J55">
        <f t="shared" si="4"/>
        <v>48</v>
      </c>
      <c r="K55">
        <f t="shared" si="5"/>
        <v>9.433333333333394</v>
      </c>
      <c r="L55">
        <f t="shared" si="6"/>
        <v>-6.433333333333394</v>
      </c>
    </row>
    <row r="56" spans="1:12" ht="12.75">
      <c r="A56">
        <f>A55+$D$1</f>
        <v>1155</v>
      </c>
      <c r="B56">
        <f t="shared" si="0"/>
        <v>49</v>
      </c>
      <c r="C56">
        <f>MOD(A56,24)</f>
        <v>3</v>
      </c>
      <c r="D56">
        <f>MOD(G55+(A56-A55)/$D$2*24,24)</f>
        <v>12.330434782608684</v>
      </c>
      <c r="E56">
        <f>VLOOKUP(D56,PRC!A:B,2)</f>
        <v>-1</v>
      </c>
      <c r="F56">
        <f t="shared" si="9"/>
        <v>-1.0434782608695652</v>
      </c>
      <c r="G56">
        <f>MOD(D56+F56,24)</f>
        <v>11.28695652173912</v>
      </c>
      <c r="H56">
        <f t="shared" si="2"/>
        <v>1161.4333333333334</v>
      </c>
      <c r="I56">
        <f t="shared" si="3"/>
        <v>1161.4333333333334</v>
      </c>
      <c r="J56">
        <f t="shared" si="4"/>
        <v>49</v>
      </c>
      <c r="K56">
        <f t="shared" si="5"/>
        <v>9.433333333333394</v>
      </c>
      <c r="L56">
        <f t="shared" si="6"/>
        <v>-6.433333333333394</v>
      </c>
    </row>
    <row r="57" spans="1:12" ht="12.75">
      <c r="A57">
        <f>A56+$D$1</f>
        <v>1179</v>
      </c>
      <c r="B57">
        <f t="shared" si="0"/>
        <v>50</v>
      </c>
      <c r="C57">
        <f>MOD(A57,24)</f>
        <v>3</v>
      </c>
      <c r="D57">
        <f>MOD(G56+(A57-A56)/$D$2*24,24)</f>
        <v>12.330434782608684</v>
      </c>
      <c r="E57">
        <f>VLOOKUP(D57,PRC!A:B,2)</f>
        <v>-1</v>
      </c>
      <c r="F57">
        <f t="shared" si="9"/>
        <v>-1.0434782608695652</v>
      </c>
      <c r="G57">
        <f>MOD(D57+F57,24)</f>
        <v>11.28695652173912</v>
      </c>
      <c r="H57">
        <f t="shared" si="2"/>
        <v>1185.4333333333334</v>
      </c>
      <c r="I57">
        <f t="shared" si="3"/>
        <v>1185.4333333333334</v>
      </c>
      <c r="J57">
        <f t="shared" si="4"/>
        <v>50</v>
      </c>
      <c r="K57">
        <f t="shared" si="5"/>
        <v>9.433333333333394</v>
      </c>
      <c r="L57">
        <f t="shared" si="6"/>
        <v>-6.433333333333394</v>
      </c>
    </row>
    <row r="58" ht="12.75">
      <c r="A58">
        <f>A57+$D$1</f>
        <v>1203</v>
      </c>
    </row>
  </sheetData>
  <mergeCells count="6">
    <mergeCell ref="H6:K6"/>
    <mergeCell ref="A6:C6"/>
    <mergeCell ref="A1:C1"/>
    <mergeCell ref="A2:C2"/>
    <mergeCell ref="A3:C3"/>
    <mergeCell ref="A4:C4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1">
      <selection activeCell="E7" sqref="E7"/>
    </sheetView>
  </sheetViews>
  <sheetFormatPr defaultColWidth="9.140625" defaultRowHeight="12.75"/>
  <cols>
    <col min="1" max="8" width="14.7109375" style="0" customWidth="1"/>
    <col min="9" max="9" width="23.00390625" style="0" customWidth="1"/>
    <col min="10" max="12" width="14.7109375" style="0" customWidth="1"/>
  </cols>
  <sheetData>
    <row r="1" spans="1:4" ht="12.75">
      <c r="A1" s="6" t="s">
        <v>12</v>
      </c>
      <c r="B1" s="6"/>
      <c r="C1" s="6"/>
      <c r="D1">
        <v>23</v>
      </c>
    </row>
    <row r="2" spans="1:4" ht="12.75">
      <c r="A2" s="6" t="s">
        <v>4</v>
      </c>
      <c r="B2" s="6"/>
      <c r="C2" s="6"/>
      <c r="D2">
        <v>24</v>
      </c>
    </row>
    <row r="3" spans="1:4" ht="12.75">
      <c r="A3" s="6" t="s">
        <v>11</v>
      </c>
      <c r="B3" s="6"/>
      <c r="C3" s="6"/>
      <c r="D3">
        <v>10</v>
      </c>
    </row>
    <row r="4" spans="1:4" ht="12.75">
      <c r="A4" s="6" t="s">
        <v>13</v>
      </c>
      <c r="B4" s="6"/>
      <c r="C4" s="6"/>
      <c r="D4">
        <v>0</v>
      </c>
    </row>
    <row r="5" spans="1:4" ht="25.5" customHeight="1">
      <c r="A5" s="7" t="s">
        <v>27</v>
      </c>
      <c r="B5" s="7"/>
      <c r="C5" s="7"/>
      <c r="D5" s="3" t="s">
        <v>24</v>
      </c>
    </row>
    <row r="6" spans="1:4" ht="12.75">
      <c r="A6" s="6" t="s">
        <v>15</v>
      </c>
      <c r="B6" s="6"/>
      <c r="C6" s="6"/>
      <c r="D6">
        <f>IF(D5="ano",D1,D5)</f>
        <v>23</v>
      </c>
    </row>
    <row r="8" spans="1:12" ht="12.75">
      <c r="A8" s="5" t="s">
        <v>7</v>
      </c>
      <c r="B8" s="5"/>
      <c r="C8" s="5"/>
      <c r="H8" s="5" t="s">
        <v>14</v>
      </c>
      <c r="I8" s="5"/>
      <c r="J8" s="5"/>
      <c r="K8" s="5"/>
      <c r="L8" s="1"/>
    </row>
    <row r="9" spans="1:11" s="2" customFormat="1" ht="38.25" customHeight="1">
      <c r="A9" s="2" t="s">
        <v>8</v>
      </c>
      <c r="B9" s="2" t="s">
        <v>25</v>
      </c>
      <c r="C9" s="2" t="s">
        <v>26</v>
      </c>
      <c r="D9" s="2" t="s">
        <v>0</v>
      </c>
      <c r="E9" s="2" t="s">
        <v>1</v>
      </c>
      <c r="F9" s="2" t="s">
        <v>6</v>
      </c>
      <c r="G9" s="2" t="s">
        <v>5</v>
      </c>
      <c r="H9" s="2" t="s">
        <v>8</v>
      </c>
      <c r="I9" s="4" t="s">
        <v>16</v>
      </c>
      <c r="J9" s="2" t="s">
        <v>25</v>
      </c>
      <c r="K9" s="2" t="s">
        <v>26</v>
      </c>
    </row>
    <row r="10" spans="1:11" ht="12.75">
      <c r="A10">
        <f>$D$3</f>
        <v>10</v>
      </c>
      <c r="B10">
        <f aca="true" t="shared" si="0" ref="B10:B41">INT(A10/$D$6)+1</f>
        <v>1</v>
      </c>
      <c r="C10">
        <f aca="true" t="shared" si="1" ref="C10:C41">MOD(A10,$D$6)</f>
        <v>10</v>
      </c>
      <c r="D10">
        <f>MOD(D4+A10/$D$2*24,24)</f>
        <v>10</v>
      </c>
      <c r="E10">
        <f>VLOOKUP(D10,PRC!A:B,2)</f>
        <v>-0.2</v>
      </c>
      <c r="F10">
        <f aca="true" t="shared" si="2" ref="F10:F41">E10*24/$D$2</f>
        <v>-0.20000000000000004</v>
      </c>
      <c r="G10">
        <f aca="true" t="shared" si="3" ref="G10:G41">MOD(D10+F10,24)</f>
        <v>9.8</v>
      </c>
      <c r="H10">
        <f>IF(18-G10&gt;=0,A10+(18-G10)*$D$2/24,A10+(42-G10)*$D$2/24)</f>
        <v>18.2</v>
      </c>
      <c r="I10">
        <f>IF(H10&lt;=A11,H10,"ne")</f>
        <v>18.2</v>
      </c>
      <c r="J10">
        <f aca="true" t="shared" si="4" ref="J10:J41">INT(I10/$D$6)+1</f>
        <v>1</v>
      </c>
      <c r="K10">
        <f aca="true" t="shared" si="5" ref="K10:K41">MOD(I10,$D$6)</f>
        <v>18.2</v>
      </c>
    </row>
    <row r="11" spans="1:11" ht="12.75">
      <c r="A11">
        <f aca="true" t="shared" si="6" ref="A11:A42">A10+$D$1</f>
        <v>33</v>
      </c>
      <c r="B11">
        <f t="shared" si="0"/>
        <v>2</v>
      </c>
      <c r="C11">
        <f t="shared" si="1"/>
        <v>10</v>
      </c>
      <c r="D11">
        <f aca="true" t="shared" si="7" ref="D11:D42">MOD(G10+(A11-A10)/$D$2*24,24)</f>
        <v>8.799999999999997</v>
      </c>
      <c r="E11">
        <f>VLOOKUP(D11,PRC!A:B,2)</f>
        <v>-0.2</v>
      </c>
      <c r="F11">
        <f t="shared" si="2"/>
        <v>-0.20000000000000004</v>
      </c>
      <c r="G11">
        <f t="shared" si="3"/>
        <v>8.599999999999998</v>
      </c>
      <c r="H11">
        <f aca="true" t="shared" si="8" ref="H11:H59">IF(18-G11&gt;=0,A11+(18-G11)*$D$2/24,A11+(42-G11)*$D$2/24)</f>
        <v>42.400000000000006</v>
      </c>
      <c r="I11">
        <f aca="true" t="shared" si="9" ref="I11:I59">IF(H11&lt;=A12,H11,"ne")</f>
        <v>42.400000000000006</v>
      </c>
      <c r="J11">
        <f t="shared" si="4"/>
        <v>2</v>
      </c>
      <c r="K11">
        <f t="shared" si="5"/>
        <v>19.400000000000006</v>
      </c>
    </row>
    <row r="12" spans="1:11" ht="12.75">
      <c r="A12">
        <f t="shared" si="6"/>
        <v>56</v>
      </c>
      <c r="B12">
        <f t="shared" si="0"/>
        <v>3</v>
      </c>
      <c r="C12">
        <f t="shared" si="1"/>
        <v>10</v>
      </c>
      <c r="D12">
        <f t="shared" si="7"/>
        <v>7.599999999999998</v>
      </c>
      <c r="E12">
        <f>VLOOKUP(D12,PRC!A:B,2)</f>
        <v>-0.15</v>
      </c>
      <c r="F12">
        <f t="shared" si="2"/>
        <v>-0.15</v>
      </c>
      <c r="G12">
        <f t="shared" si="3"/>
        <v>7.4499999999999975</v>
      </c>
      <c r="H12">
        <f t="shared" si="8"/>
        <v>66.55</v>
      </c>
      <c r="I12">
        <f t="shared" si="9"/>
        <v>66.55</v>
      </c>
      <c r="J12">
        <f t="shared" si="4"/>
        <v>3</v>
      </c>
      <c r="K12">
        <f t="shared" si="5"/>
        <v>20.549999999999997</v>
      </c>
    </row>
    <row r="13" spans="1:11" ht="12.75">
      <c r="A13">
        <f t="shared" si="6"/>
        <v>79</v>
      </c>
      <c r="B13">
        <f t="shared" si="0"/>
        <v>4</v>
      </c>
      <c r="C13">
        <f t="shared" si="1"/>
        <v>10</v>
      </c>
      <c r="D13">
        <f t="shared" si="7"/>
        <v>6.449999999999996</v>
      </c>
      <c r="E13">
        <f>VLOOKUP(D13,PRC!A:B,2)</f>
        <v>-0.1</v>
      </c>
      <c r="F13">
        <f t="shared" si="2"/>
        <v>-0.10000000000000002</v>
      </c>
      <c r="G13">
        <f t="shared" si="3"/>
        <v>6.349999999999996</v>
      </c>
      <c r="H13">
        <f t="shared" si="8"/>
        <v>90.65</v>
      </c>
      <c r="I13">
        <f t="shared" si="9"/>
        <v>90.65</v>
      </c>
      <c r="J13">
        <f t="shared" si="4"/>
        <v>4</v>
      </c>
      <c r="K13">
        <f t="shared" si="5"/>
        <v>21.650000000000006</v>
      </c>
    </row>
    <row r="14" spans="1:11" ht="12.75">
      <c r="A14">
        <f t="shared" si="6"/>
        <v>102</v>
      </c>
      <c r="B14">
        <f t="shared" si="0"/>
        <v>5</v>
      </c>
      <c r="C14">
        <f t="shared" si="1"/>
        <v>10</v>
      </c>
      <c r="D14">
        <f t="shared" si="7"/>
        <v>5.349999999999994</v>
      </c>
      <c r="E14">
        <f>VLOOKUP(D14,PRC!A:B,2)</f>
        <v>-0.1</v>
      </c>
      <c r="F14">
        <f t="shared" si="2"/>
        <v>-0.10000000000000002</v>
      </c>
      <c r="G14">
        <f t="shared" si="3"/>
        <v>5.249999999999995</v>
      </c>
      <c r="H14">
        <f t="shared" si="8"/>
        <v>114.75</v>
      </c>
      <c r="I14">
        <f t="shared" si="9"/>
        <v>114.75</v>
      </c>
      <c r="J14">
        <f t="shared" si="4"/>
        <v>5</v>
      </c>
      <c r="K14">
        <f t="shared" si="5"/>
        <v>22.75</v>
      </c>
    </row>
    <row r="15" spans="1:11" ht="12.75">
      <c r="A15">
        <f t="shared" si="6"/>
        <v>125</v>
      </c>
      <c r="B15">
        <f t="shared" si="0"/>
        <v>6</v>
      </c>
      <c r="C15">
        <f t="shared" si="1"/>
        <v>10</v>
      </c>
      <c r="D15">
        <f>MOD(G14+(A15-A14)/$D$2*24,24)</f>
        <v>4.249999999999993</v>
      </c>
      <c r="E15">
        <f>VLOOKUP(D15,PRC!A:B,2)</f>
        <v>-0.05</v>
      </c>
      <c r="F15">
        <f t="shared" si="2"/>
        <v>-0.05000000000000001</v>
      </c>
      <c r="G15">
        <f t="shared" si="3"/>
        <v>4.199999999999993</v>
      </c>
      <c r="H15">
        <f t="shared" si="8"/>
        <v>138.8</v>
      </c>
      <c r="I15">
        <f t="shared" si="9"/>
        <v>138.8</v>
      </c>
      <c r="J15">
        <f t="shared" si="4"/>
        <v>7</v>
      </c>
      <c r="K15">
        <f t="shared" si="5"/>
        <v>0.8000000000000114</v>
      </c>
    </row>
    <row r="16" spans="1:11" ht="12.75">
      <c r="A16">
        <f t="shared" si="6"/>
        <v>148</v>
      </c>
      <c r="B16">
        <f t="shared" si="0"/>
        <v>7</v>
      </c>
      <c r="C16">
        <f t="shared" si="1"/>
        <v>10</v>
      </c>
      <c r="D16">
        <f t="shared" si="7"/>
        <v>3.199999999999992</v>
      </c>
      <c r="E16">
        <f>VLOOKUP(D16,PRC!A:B,2)</f>
        <v>0.45</v>
      </c>
      <c r="F16">
        <f t="shared" si="2"/>
        <v>0.45</v>
      </c>
      <c r="G16">
        <f t="shared" si="3"/>
        <v>3.6499999999999924</v>
      </c>
      <c r="H16">
        <f t="shared" si="8"/>
        <v>162.35000000000002</v>
      </c>
      <c r="I16">
        <f t="shared" si="9"/>
        <v>162.35000000000002</v>
      </c>
      <c r="J16">
        <f t="shared" si="4"/>
        <v>8</v>
      </c>
      <c r="K16">
        <f t="shared" si="5"/>
        <v>1.3500000000000227</v>
      </c>
    </row>
    <row r="17" spans="1:11" ht="12.75">
      <c r="A17">
        <f t="shared" si="6"/>
        <v>171</v>
      </c>
      <c r="B17">
        <f t="shared" si="0"/>
        <v>8</v>
      </c>
      <c r="C17">
        <f t="shared" si="1"/>
        <v>10</v>
      </c>
      <c r="D17">
        <f t="shared" si="7"/>
        <v>2.6499999999999915</v>
      </c>
      <c r="E17">
        <f>VLOOKUP(D17,PRC!A:B,2)</f>
        <v>0.8</v>
      </c>
      <c r="F17">
        <f t="shared" si="2"/>
        <v>0.8000000000000002</v>
      </c>
      <c r="G17">
        <f t="shared" si="3"/>
        <v>3.4499999999999917</v>
      </c>
      <c r="H17">
        <f t="shared" si="8"/>
        <v>185.55</v>
      </c>
      <c r="I17">
        <f t="shared" si="9"/>
        <v>185.55</v>
      </c>
      <c r="J17">
        <f t="shared" si="4"/>
        <v>9</v>
      </c>
      <c r="K17">
        <f t="shared" si="5"/>
        <v>1.5500000000000114</v>
      </c>
    </row>
    <row r="18" spans="1:11" ht="12.75">
      <c r="A18">
        <f t="shared" si="6"/>
        <v>194</v>
      </c>
      <c r="B18">
        <f t="shared" si="0"/>
        <v>9</v>
      </c>
      <c r="C18">
        <f t="shared" si="1"/>
        <v>10</v>
      </c>
      <c r="D18">
        <f t="shared" si="7"/>
        <v>2.449999999999992</v>
      </c>
      <c r="E18">
        <f>VLOOKUP(D18,PRC!A:B,2)</f>
        <v>0.95</v>
      </c>
      <c r="F18">
        <f t="shared" si="2"/>
        <v>0.9499999999999998</v>
      </c>
      <c r="G18">
        <f t="shared" si="3"/>
        <v>3.399999999999992</v>
      </c>
      <c r="H18">
        <f t="shared" si="8"/>
        <v>208.60000000000002</v>
      </c>
      <c r="I18">
        <f t="shared" si="9"/>
        <v>208.60000000000002</v>
      </c>
      <c r="J18">
        <f t="shared" si="4"/>
        <v>10</v>
      </c>
      <c r="K18">
        <f t="shared" si="5"/>
        <v>1.6000000000000227</v>
      </c>
    </row>
    <row r="19" spans="1:11" ht="12.75">
      <c r="A19">
        <f t="shared" si="6"/>
        <v>217</v>
      </c>
      <c r="B19">
        <f t="shared" si="0"/>
        <v>10</v>
      </c>
      <c r="C19">
        <f t="shared" si="1"/>
        <v>10</v>
      </c>
      <c r="D19">
        <f t="shared" si="7"/>
        <v>2.3999999999999915</v>
      </c>
      <c r="E19">
        <f>VLOOKUP(D19,PRC!A:B,2)</f>
        <v>0.95</v>
      </c>
      <c r="F19">
        <f t="shared" si="2"/>
        <v>0.9499999999999998</v>
      </c>
      <c r="G19">
        <f t="shared" si="3"/>
        <v>3.349999999999991</v>
      </c>
      <c r="H19">
        <f t="shared" si="8"/>
        <v>231.65</v>
      </c>
      <c r="I19">
        <f t="shared" si="9"/>
        <v>231.65</v>
      </c>
      <c r="J19">
        <f t="shared" si="4"/>
        <v>11</v>
      </c>
      <c r="K19">
        <f t="shared" si="5"/>
        <v>1.6500000000000057</v>
      </c>
    </row>
    <row r="20" spans="1:11" ht="12.75">
      <c r="A20">
        <f t="shared" si="6"/>
        <v>240</v>
      </c>
      <c r="B20">
        <f t="shared" si="0"/>
        <v>11</v>
      </c>
      <c r="C20">
        <f t="shared" si="1"/>
        <v>10</v>
      </c>
      <c r="D20">
        <f t="shared" si="7"/>
        <v>2.3499999999999908</v>
      </c>
      <c r="E20">
        <f>VLOOKUP(D20,PRC!A:B,2)</f>
        <v>1</v>
      </c>
      <c r="F20">
        <f t="shared" si="2"/>
        <v>1</v>
      </c>
      <c r="G20">
        <f t="shared" si="3"/>
        <v>3.3499999999999908</v>
      </c>
      <c r="H20">
        <f t="shared" si="8"/>
        <v>254.65</v>
      </c>
      <c r="I20">
        <f t="shared" si="9"/>
        <v>254.65</v>
      </c>
      <c r="J20">
        <f t="shared" si="4"/>
        <v>12</v>
      </c>
      <c r="K20">
        <f t="shared" si="5"/>
        <v>1.6500000000000057</v>
      </c>
    </row>
    <row r="21" spans="1:11" ht="12.75">
      <c r="A21">
        <f t="shared" si="6"/>
        <v>263</v>
      </c>
      <c r="B21">
        <f t="shared" si="0"/>
        <v>12</v>
      </c>
      <c r="C21">
        <f t="shared" si="1"/>
        <v>10</v>
      </c>
      <c r="D21">
        <f t="shared" si="7"/>
        <v>2.3499999999999908</v>
      </c>
      <c r="E21">
        <f>VLOOKUP(D21,PRC!A:B,2)</f>
        <v>1</v>
      </c>
      <c r="F21">
        <f t="shared" si="2"/>
        <v>1</v>
      </c>
      <c r="G21">
        <f t="shared" si="3"/>
        <v>3.3499999999999908</v>
      </c>
      <c r="H21">
        <f t="shared" si="8"/>
        <v>277.65000000000003</v>
      </c>
      <c r="I21">
        <f t="shared" si="9"/>
        <v>277.65000000000003</v>
      </c>
      <c r="J21">
        <f t="shared" si="4"/>
        <v>13</v>
      </c>
      <c r="K21">
        <f t="shared" si="5"/>
        <v>1.650000000000034</v>
      </c>
    </row>
    <row r="22" spans="1:11" ht="12.75">
      <c r="A22">
        <f t="shared" si="6"/>
        <v>286</v>
      </c>
      <c r="B22">
        <f t="shared" si="0"/>
        <v>13</v>
      </c>
      <c r="C22">
        <f t="shared" si="1"/>
        <v>10</v>
      </c>
      <c r="D22">
        <f t="shared" si="7"/>
        <v>2.3499999999999908</v>
      </c>
      <c r="E22">
        <f>VLOOKUP(D22,PRC!A:B,2)</f>
        <v>1</v>
      </c>
      <c r="F22">
        <f t="shared" si="2"/>
        <v>1</v>
      </c>
      <c r="G22">
        <f t="shared" si="3"/>
        <v>3.3499999999999908</v>
      </c>
      <c r="H22">
        <f t="shared" si="8"/>
        <v>300.65000000000003</v>
      </c>
      <c r="I22">
        <f t="shared" si="9"/>
        <v>300.65000000000003</v>
      </c>
      <c r="J22">
        <f t="shared" si="4"/>
        <v>14</v>
      </c>
      <c r="K22">
        <f t="shared" si="5"/>
        <v>1.650000000000034</v>
      </c>
    </row>
    <row r="23" spans="1:11" ht="12.75">
      <c r="A23">
        <f t="shared" si="6"/>
        <v>309</v>
      </c>
      <c r="B23">
        <f t="shared" si="0"/>
        <v>14</v>
      </c>
      <c r="C23">
        <f t="shared" si="1"/>
        <v>10</v>
      </c>
      <c r="D23">
        <f t="shared" si="7"/>
        <v>2.3499999999999908</v>
      </c>
      <c r="E23">
        <f>VLOOKUP(D23,PRC!A:B,2)</f>
        <v>1</v>
      </c>
      <c r="F23">
        <f t="shared" si="2"/>
        <v>1</v>
      </c>
      <c r="G23">
        <f t="shared" si="3"/>
        <v>3.3499999999999908</v>
      </c>
      <c r="H23">
        <f t="shared" si="8"/>
        <v>323.65000000000003</v>
      </c>
      <c r="I23">
        <f t="shared" si="9"/>
        <v>323.65000000000003</v>
      </c>
      <c r="J23">
        <f t="shared" si="4"/>
        <v>15</v>
      </c>
      <c r="K23">
        <f t="shared" si="5"/>
        <v>1.650000000000034</v>
      </c>
    </row>
    <row r="24" spans="1:11" ht="12.75">
      <c r="A24">
        <f t="shared" si="6"/>
        <v>332</v>
      </c>
      <c r="B24">
        <f t="shared" si="0"/>
        <v>15</v>
      </c>
      <c r="C24">
        <f t="shared" si="1"/>
        <v>10</v>
      </c>
      <c r="D24">
        <f t="shared" si="7"/>
        <v>2.3499999999999908</v>
      </c>
      <c r="E24">
        <f>VLOOKUP(D24,PRC!A:B,2)</f>
        <v>1</v>
      </c>
      <c r="F24">
        <f t="shared" si="2"/>
        <v>1</v>
      </c>
      <c r="G24">
        <f t="shared" si="3"/>
        <v>3.3499999999999908</v>
      </c>
      <c r="H24">
        <f t="shared" si="8"/>
        <v>346.65000000000003</v>
      </c>
      <c r="I24">
        <f t="shared" si="9"/>
        <v>346.65000000000003</v>
      </c>
      <c r="J24">
        <f t="shared" si="4"/>
        <v>16</v>
      </c>
      <c r="K24">
        <f t="shared" si="5"/>
        <v>1.650000000000034</v>
      </c>
    </row>
    <row r="25" spans="1:11" ht="12.75">
      <c r="A25">
        <f t="shared" si="6"/>
        <v>355</v>
      </c>
      <c r="B25">
        <f t="shared" si="0"/>
        <v>16</v>
      </c>
      <c r="C25">
        <f t="shared" si="1"/>
        <v>10</v>
      </c>
      <c r="D25">
        <f t="shared" si="7"/>
        <v>2.3499999999999908</v>
      </c>
      <c r="E25">
        <f>VLOOKUP(D25,PRC!A:B,2)</f>
        <v>1</v>
      </c>
      <c r="F25">
        <f t="shared" si="2"/>
        <v>1</v>
      </c>
      <c r="G25">
        <f t="shared" si="3"/>
        <v>3.3499999999999908</v>
      </c>
      <c r="H25">
        <f t="shared" si="8"/>
        <v>369.65000000000003</v>
      </c>
      <c r="I25">
        <f t="shared" si="9"/>
        <v>369.65000000000003</v>
      </c>
      <c r="J25">
        <f t="shared" si="4"/>
        <v>17</v>
      </c>
      <c r="K25">
        <f t="shared" si="5"/>
        <v>1.650000000000034</v>
      </c>
    </row>
    <row r="26" spans="1:11" ht="12.75">
      <c r="A26">
        <f t="shared" si="6"/>
        <v>378</v>
      </c>
      <c r="B26">
        <f t="shared" si="0"/>
        <v>17</v>
      </c>
      <c r="C26">
        <f t="shared" si="1"/>
        <v>10</v>
      </c>
      <c r="D26">
        <f t="shared" si="7"/>
        <v>2.3499999999999908</v>
      </c>
      <c r="E26">
        <f>VLOOKUP(D26,PRC!A:B,2)</f>
        <v>1</v>
      </c>
      <c r="F26">
        <f t="shared" si="2"/>
        <v>1</v>
      </c>
      <c r="G26">
        <f t="shared" si="3"/>
        <v>3.3499999999999908</v>
      </c>
      <c r="H26">
        <f t="shared" si="8"/>
        <v>392.65000000000003</v>
      </c>
      <c r="I26">
        <f t="shared" si="9"/>
        <v>392.65000000000003</v>
      </c>
      <c r="J26">
        <f t="shared" si="4"/>
        <v>18</v>
      </c>
      <c r="K26">
        <f t="shared" si="5"/>
        <v>1.650000000000034</v>
      </c>
    </row>
    <row r="27" spans="1:11" ht="12.75">
      <c r="A27">
        <f t="shared" si="6"/>
        <v>401</v>
      </c>
      <c r="B27">
        <f t="shared" si="0"/>
        <v>18</v>
      </c>
      <c r="C27">
        <f t="shared" si="1"/>
        <v>10</v>
      </c>
      <c r="D27">
        <f t="shared" si="7"/>
        <v>2.3499999999999908</v>
      </c>
      <c r="E27">
        <f>VLOOKUP(D27,PRC!A:B,2)</f>
        <v>1</v>
      </c>
      <c r="F27">
        <f t="shared" si="2"/>
        <v>1</v>
      </c>
      <c r="G27">
        <f t="shared" si="3"/>
        <v>3.3499999999999908</v>
      </c>
      <c r="H27">
        <f t="shared" si="8"/>
        <v>415.65000000000003</v>
      </c>
      <c r="I27">
        <f t="shared" si="9"/>
        <v>415.65000000000003</v>
      </c>
      <c r="J27">
        <f t="shared" si="4"/>
        <v>19</v>
      </c>
      <c r="K27">
        <f t="shared" si="5"/>
        <v>1.650000000000034</v>
      </c>
    </row>
    <row r="28" spans="1:11" ht="12.75">
      <c r="A28">
        <f t="shared" si="6"/>
        <v>424</v>
      </c>
      <c r="B28">
        <f t="shared" si="0"/>
        <v>19</v>
      </c>
      <c r="C28">
        <f t="shared" si="1"/>
        <v>10</v>
      </c>
      <c r="D28">
        <f t="shared" si="7"/>
        <v>2.3499999999999908</v>
      </c>
      <c r="E28">
        <f>VLOOKUP(D28,PRC!A:B,2)</f>
        <v>1</v>
      </c>
      <c r="F28">
        <f t="shared" si="2"/>
        <v>1</v>
      </c>
      <c r="G28">
        <f t="shared" si="3"/>
        <v>3.3499999999999908</v>
      </c>
      <c r="H28">
        <f t="shared" si="8"/>
        <v>438.65000000000003</v>
      </c>
      <c r="I28">
        <f t="shared" si="9"/>
        <v>438.65000000000003</v>
      </c>
      <c r="J28">
        <f t="shared" si="4"/>
        <v>20</v>
      </c>
      <c r="K28">
        <f t="shared" si="5"/>
        <v>1.650000000000034</v>
      </c>
    </row>
    <row r="29" spans="1:11" ht="12.75">
      <c r="A29">
        <f t="shared" si="6"/>
        <v>447</v>
      </c>
      <c r="B29">
        <f t="shared" si="0"/>
        <v>20</v>
      </c>
      <c r="C29">
        <f t="shared" si="1"/>
        <v>10</v>
      </c>
      <c r="D29">
        <f t="shared" si="7"/>
        <v>2.3499999999999908</v>
      </c>
      <c r="E29">
        <f>VLOOKUP(D29,PRC!A:B,2)</f>
        <v>1</v>
      </c>
      <c r="F29">
        <f t="shared" si="2"/>
        <v>1</v>
      </c>
      <c r="G29">
        <f t="shared" si="3"/>
        <v>3.3499999999999908</v>
      </c>
      <c r="H29">
        <f t="shared" si="8"/>
        <v>461.65000000000003</v>
      </c>
      <c r="I29">
        <f t="shared" si="9"/>
        <v>461.65000000000003</v>
      </c>
      <c r="J29">
        <f t="shared" si="4"/>
        <v>21</v>
      </c>
      <c r="K29">
        <f t="shared" si="5"/>
        <v>1.650000000000034</v>
      </c>
    </row>
    <row r="30" spans="1:11" ht="12.75">
      <c r="A30">
        <f t="shared" si="6"/>
        <v>470</v>
      </c>
      <c r="B30">
        <f t="shared" si="0"/>
        <v>21</v>
      </c>
      <c r="C30">
        <f t="shared" si="1"/>
        <v>10</v>
      </c>
      <c r="D30">
        <f t="shared" si="7"/>
        <v>2.3499999999999908</v>
      </c>
      <c r="E30">
        <f>VLOOKUP(D30,PRC!A:B,2)</f>
        <v>1</v>
      </c>
      <c r="F30">
        <f t="shared" si="2"/>
        <v>1</v>
      </c>
      <c r="G30">
        <f t="shared" si="3"/>
        <v>3.3499999999999908</v>
      </c>
      <c r="H30">
        <f t="shared" si="8"/>
        <v>484.65000000000003</v>
      </c>
      <c r="I30">
        <f t="shared" si="9"/>
        <v>484.65000000000003</v>
      </c>
      <c r="J30">
        <f t="shared" si="4"/>
        <v>22</v>
      </c>
      <c r="K30">
        <f t="shared" si="5"/>
        <v>1.650000000000034</v>
      </c>
    </row>
    <row r="31" spans="1:11" ht="12.75">
      <c r="A31">
        <f t="shared" si="6"/>
        <v>493</v>
      </c>
      <c r="B31">
        <f t="shared" si="0"/>
        <v>22</v>
      </c>
      <c r="C31">
        <f t="shared" si="1"/>
        <v>10</v>
      </c>
      <c r="D31">
        <f t="shared" si="7"/>
        <v>2.3499999999999908</v>
      </c>
      <c r="E31">
        <f>VLOOKUP(D31,PRC!A:B,2)</f>
        <v>1</v>
      </c>
      <c r="F31">
        <f t="shared" si="2"/>
        <v>1</v>
      </c>
      <c r="G31">
        <f t="shared" si="3"/>
        <v>3.3499999999999908</v>
      </c>
      <c r="H31">
        <f t="shared" si="8"/>
        <v>507.65000000000003</v>
      </c>
      <c r="I31">
        <f t="shared" si="9"/>
        <v>507.65000000000003</v>
      </c>
      <c r="J31">
        <f t="shared" si="4"/>
        <v>23</v>
      </c>
      <c r="K31">
        <f t="shared" si="5"/>
        <v>1.650000000000034</v>
      </c>
    </row>
    <row r="32" spans="1:11" ht="12.75">
      <c r="A32">
        <f t="shared" si="6"/>
        <v>516</v>
      </c>
      <c r="B32">
        <f t="shared" si="0"/>
        <v>23</v>
      </c>
      <c r="C32">
        <f t="shared" si="1"/>
        <v>10</v>
      </c>
      <c r="D32">
        <f t="shared" si="7"/>
        <v>2.3499999999999908</v>
      </c>
      <c r="E32">
        <f>VLOOKUP(D32,PRC!A:B,2)</f>
        <v>1</v>
      </c>
      <c r="F32">
        <f t="shared" si="2"/>
        <v>1</v>
      </c>
      <c r="G32">
        <f t="shared" si="3"/>
        <v>3.3499999999999908</v>
      </c>
      <c r="H32">
        <f t="shared" si="8"/>
        <v>530.65</v>
      </c>
      <c r="I32">
        <f t="shared" si="9"/>
        <v>530.65</v>
      </c>
      <c r="J32">
        <f t="shared" si="4"/>
        <v>24</v>
      </c>
      <c r="K32">
        <f t="shared" si="5"/>
        <v>1.6499999999999773</v>
      </c>
    </row>
    <row r="33" spans="1:11" ht="12.75">
      <c r="A33">
        <f t="shared" si="6"/>
        <v>539</v>
      </c>
      <c r="B33">
        <f t="shared" si="0"/>
        <v>24</v>
      </c>
      <c r="C33">
        <f t="shared" si="1"/>
        <v>10</v>
      </c>
      <c r="D33">
        <f t="shared" si="7"/>
        <v>2.3499999999999908</v>
      </c>
      <c r="E33">
        <f>VLOOKUP(D33,PRC!A:B,2)</f>
        <v>1</v>
      </c>
      <c r="F33">
        <f t="shared" si="2"/>
        <v>1</v>
      </c>
      <c r="G33">
        <f t="shared" si="3"/>
        <v>3.3499999999999908</v>
      </c>
      <c r="H33">
        <f t="shared" si="8"/>
        <v>553.65</v>
      </c>
      <c r="I33">
        <f t="shared" si="9"/>
        <v>553.65</v>
      </c>
      <c r="J33">
        <f t="shared" si="4"/>
        <v>25</v>
      </c>
      <c r="K33">
        <f t="shared" si="5"/>
        <v>1.6499999999999773</v>
      </c>
    </row>
    <row r="34" spans="1:11" ht="12.75">
      <c r="A34">
        <f t="shared" si="6"/>
        <v>562</v>
      </c>
      <c r="B34">
        <f t="shared" si="0"/>
        <v>25</v>
      </c>
      <c r="C34">
        <f t="shared" si="1"/>
        <v>10</v>
      </c>
      <c r="D34">
        <f t="shared" si="7"/>
        <v>2.3499999999999908</v>
      </c>
      <c r="E34">
        <f>VLOOKUP(D34,PRC!A:B,2)</f>
        <v>1</v>
      </c>
      <c r="F34">
        <f t="shared" si="2"/>
        <v>1</v>
      </c>
      <c r="G34">
        <f t="shared" si="3"/>
        <v>3.3499999999999908</v>
      </c>
      <c r="H34">
        <f t="shared" si="8"/>
        <v>576.65</v>
      </c>
      <c r="I34">
        <f t="shared" si="9"/>
        <v>576.65</v>
      </c>
      <c r="J34">
        <f t="shared" si="4"/>
        <v>26</v>
      </c>
      <c r="K34">
        <f t="shared" si="5"/>
        <v>1.6499999999999773</v>
      </c>
    </row>
    <row r="35" spans="1:11" ht="12.75">
      <c r="A35">
        <f t="shared" si="6"/>
        <v>585</v>
      </c>
      <c r="B35">
        <f t="shared" si="0"/>
        <v>26</v>
      </c>
      <c r="C35">
        <f t="shared" si="1"/>
        <v>10</v>
      </c>
      <c r="D35">
        <f t="shared" si="7"/>
        <v>2.3499999999999908</v>
      </c>
      <c r="E35">
        <f>VLOOKUP(D35,PRC!A:B,2)</f>
        <v>1</v>
      </c>
      <c r="F35">
        <f t="shared" si="2"/>
        <v>1</v>
      </c>
      <c r="G35">
        <f t="shared" si="3"/>
        <v>3.3499999999999908</v>
      </c>
      <c r="H35">
        <f t="shared" si="8"/>
        <v>599.65</v>
      </c>
      <c r="I35">
        <f t="shared" si="9"/>
        <v>599.65</v>
      </c>
      <c r="J35">
        <f t="shared" si="4"/>
        <v>27</v>
      </c>
      <c r="K35">
        <f t="shared" si="5"/>
        <v>1.6499999999999773</v>
      </c>
    </row>
    <row r="36" spans="1:11" ht="12.75">
      <c r="A36">
        <f t="shared" si="6"/>
        <v>608</v>
      </c>
      <c r="B36">
        <f t="shared" si="0"/>
        <v>27</v>
      </c>
      <c r="C36">
        <f t="shared" si="1"/>
        <v>10</v>
      </c>
      <c r="D36">
        <f t="shared" si="7"/>
        <v>2.3499999999999908</v>
      </c>
      <c r="E36">
        <f>VLOOKUP(D36,PRC!A:B,2)</f>
        <v>1</v>
      </c>
      <c r="F36">
        <f t="shared" si="2"/>
        <v>1</v>
      </c>
      <c r="G36">
        <f t="shared" si="3"/>
        <v>3.3499999999999908</v>
      </c>
      <c r="H36">
        <f t="shared" si="8"/>
        <v>622.65</v>
      </c>
      <c r="I36">
        <f t="shared" si="9"/>
        <v>622.65</v>
      </c>
      <c r="J36">
        <f t="shared" si="4"/>
        <v>28</v>
      </c>
      <c r="K36">
        <f t="shared" si="5"/>
        <v>1.6499999999999773</v>
      </c>
    </row>
    <row r="37" spans="1:11" ht="12.75">
      <c r="A37">
        <f t="shared" si="6"/>
        <v>631</v>
      </c>
      <c r="B37">
        <f t="shared" si="0"/>
        <v>28</v>
      </c>
      <c r="C37">
        <f t="shared" si="1"/>
        <v>10</v>
      </c>
      <c r="D37">
        <f t="shared" si="7"/>
        <v>2.3499999999999908</v>
      </c>
      <c r="E37">
        <f>VLOOKUP(D37,PRC!A:B,2)</f>
        <v>1</v>
      </c>
      <c r="F37">
        <f t="shared" si="2"/>
        <v>1</v>
      </c>
      <c r="G37">
        <f t="shared" si="3"/>
        <v>3.3499999999999908</v>
      </c>
      <c r="H37">
        <f t="shared" si="8"/>
        <v>645.65</v>
      </c>
      <c r="I37">
        <f t="shared" si="9"/>
        <v>645.65</v>
      </c>
      <c r="J37">
        <f t="shared" si="4"/>
        <v>29</v>
      </c>
      <c r="K37">
        <f t="shared" si="5"/>
        <v>1.6499999999999773</v>
      </c>
    </row>
    <row r="38" spans="1:11" ht="12.75">
      <c r="A38">
        <f t="shared" si="6"/>
        <v>654</v>
      </c>
      <c r="B38">
        <f t="shared" si="0"/>
        <v>29</v>
      </c>
      <c r="C38">
        <f t="shared" si="1"/>
        <v>10</v>
      </c>
      <c r="D38">
        <f t="shared" si="7"/>
        <v>2.3499999999999908</v>
      </c>
      <c r="E38">
        <f>VLOOKUP(D38,PRC!A:B,2)</f>
        <v>1</v>
      </c>
      <c r="F38">
        <f t="shared" si="2"/>
        <v>1</v>
      </c>
      <c r="G38">
        <f t="shared" si="3"/>
        <v>3.3499999999999908</v>
      </c>
      <c r="H38">
        <f t="shared" si="8"/>
        <v>668.65</v>
      </c>
      <c r="I38">
        <f t="shared" si="9"/>
        <v>668.65</v>
      </c>
      <c r="J38">
        <f t="shared" si="4"/>
        <v>30</v>
      </c>
      <c r="K38">
        <f t="shared" si="5"/>
        <v>1.6499999999999773</v>
      </c>
    </row>
    <row r="39" spans="1:11" ht="12.75">
      <c r="A39">
        <f t="shared" si="6"/>
        <v>677</v>
      </c>
      <c r="B39">
        <f t="shared" si="0"/>
        <v>30</v>
      </c>
      <c r="C39">
        <f t="shared" si="1"/>
        <v>10</v>
      </c>
      <c r="D39">
        <f t="shared" si="7"/>
        <v>2.3499999999999908</v>
      </c>
      <c r="E39">
        <f>VLOOKUP(D39,PRC!A:B,2)</f>
        <v>1</v>
      </c>
      <c r="F39">
        <f t="shared" si="2"/>
        <v>1</v>
      </c>
      <c r="G39">
        <f t="shared" si="3"/>
        <v>3.3499999999999908</v>
      </c>
      <c r="H39">
        <f t="shared" si="8"/>
        <v>691.65</v>
      </c>
      <c r="I39">
        <f t="shared" si="9"/>
        <v>691.65</v>
      </c>
      <c r="J39">
        <f t="shared" si="4"/>
        <v>31</v>
      </c>
      <c r="K39">
        <f t="shared" si="5"/>
        <v>1.6499999999999773</v>
      </c>
    </row>
    <row r="40" spans="1:11" ht="12.75">
      <c r="A40">
        <f t="shared" si="6"/>
        <v>700</v>
      </c>
      <c r="B40">
        <f t="shared" si="0"/>
        <v>31</v>
      </c>
      <c r="C40">
        <f t="shared" si="1"/>
        <v>10</v>
      </c>
      <c r="D40">
        <f t="shared" si="7"/>
        <v>2.3499999999999908</v>
      </c>
      <c r="E40">
        <f>VLOOKUP(D40,PRC!A:B,2)</f>
        <v>1</v>
      </c>
      <c r="F40">
        <f t="shared" si="2"/>
        <v>1</v>
      </c>
      <c r="G40">
        <f t="shared" si="3"/>
        <v>3.3499999999999908</v>
      </c>
      <c r="H40">
        <f t="shared" si="8"/>
        <v>714.65</v>
      </c>
      <c r="I40">
        <f t="shared" si="9"/>
        <v>714.65</v>
      </c>
      <c r="J40">
        <f t="shared" si="4"/>
        <v>32</v>
      </c>
      <c r="K40">
        <f t="shared" si="5"/>
        <v>1.6499999999999773</v>
      </c>
    </row>
    <row r="41" spans="1:11" ht="12.75">
      <c r="A41">
        <f t="shared" si="6"/>
        <v>723</v>
      </c>
      <c r="B41">
        <f t="shared" si="0"/>
        <v>32</v>
      </c>
      <c r="C41">
        <f t="shared" si="1"/>
        <v>10</v>
      </c>
      <c r="D41">
        <f t="shared" si="7"/>
        <v>2.3499999999999908</v>
      </c>
      <c r="E41">
        <f>VLOOKUP(D41,PRC!A:B,2)</f>
        <v>1</v>
      </c>
      <c r="F41">
        <f t="shared" si="2"/>
        <v>1</v>
      </c>
      <c r="G41">
        <f t="shared" si="3"/>
        <v>3.3499999999999908</v>
      </c>
      <c r="H41">
        <f t="shared" si="8"/>
        <v>737.65</v>
      </c>
      <c r="I41">
        <f t="shared" si="9"/>
        <v>737.65</v>
      </c>
      <c r="J41">
        <f t="shared" si="4"/>
        <v>33</v>
      </c>
      <c r="K41">
        <f t="shared" si="5"/>
        <v>1.6499999999999773</v>
      </c>
    </row>
    <row r="42" spans="1:11" ht="12.75">
      <c r="A42">
        <f t="shared" si="6"/>
        <v>746</v>
      </c>
      <c r="B42">
        <f aca="true" t="shared" si="10" ref="B42:B59">INT(A42/$D$6)+1</f>
        <v>33</v>
      </c>
      <c r="C42">
        <f aca="true" t="shared" si="11" ref="C42:C59">MOD(A42,$D$6)</f>
        <v>10</v>
      </c>
      <c r="D42">
        <f t="shared" si="7"/>
        <v>2.3499999999999908</v>
      </c>
      <c r="E42">
        <f>VLOOKUP(D42,PRC!A:B,2)</f>
        <v>1</v>
      </c>
      <c r="F42">
        <f aca="true" t="shared" si="12" ref="F42:F59">E42*24/$D$2</f>
        <v>1</v>
      </c>
      <c r="G42">
        <f aca="true" t="shared" si="13" ref="G42:G59">MOD(D42+F42,24)</f>
        <v>3.3499999999999908</v>
      </c>
      <c r="H42">
        <f t="shared" si="8"/>
        <v>760.65</v>
      </c>
      <c r="I42">
        <f t="shared" si="9"/>
        <v>760.65</v>
      </c>
      <c r="J42">
        <f aca="true" t="shared" si="14" ref="J42:J59">INT(I42/$D$6)+1</f>
        <v>34</v>
      </c>
      <c r="K42">
        <f aca="true" t="shared" si="15" ref="K42:K59">MOD(I42,$D$6)</f>
        <v>1.6499999999999773</v>
      </c>
    </row>
    <row r="43" spans="1:11" ht="12.75">
      <c r="A43">
        <f aca="true" t="shared" si="16" ref="A43:A60">A42+$D$1</f>
        <v>769</v>
      </c>
      <c r="B43">
        <f t="shared" si="10"/>
        <v>34</v>
      </c>
      <c r="C43">
        <f t="shared" si="11"/>
        <v>10</v>
      </c>
      <c r="D43">
        <f aca="true" t="shared" si="17" ref="D43:D59">MOD(G42+(A43-A42)/$D$2*24,24)</f>
        <v>2.3499999999999908</v>
      </c>
      <c r="E43">
        <f>VLOOKUP(D43,PRC!A:B,2)</f>
        <v>1</v>
      </c>
      <c r="F43">
        <f t="shared" si="12"/>
        <v>1</v>
      </c>
      <c r="G43">
        <f t="shared" si="13"/>
        <v>3.3499999999999908</v>
      </c>
      <c r="H43">
        <f t="shared" si="8"/>
        <v>783.65</v>
      </c>
      <c r="I43">
        <f t="shared" si="9"/>
        <v>783.65</v>
      </c>
      <c r="J43">
        <f t="shared" si="14"/>
        <v>35</v>
      </c>
      <c r="K43">
        <f t="shared" si="15"/>
        <v>1.6499999999999773</v>
      </c>
    </row>
    <row r="44" spans="1:11" ht="12.75">
      <c r="A44">
        <f t="shared" si="16"/>
        <v>792</v>
      </c>
      <c r="B44">
        <f t="shared" si="10"/>
        <v>35</v>
      </c>
      <c r="C44">
        <f t="shared" si="11"/>
        <v>10</v>
      </c>
      <c r="D44">
        <f t="shared" si="17"/>
        <v>2.3499999999999908</v>
      </c>
      <c r="E44">
        <f>VLOOKUP(D44,PRC!A:B,2)</f>
        <v>1</v>
      </c>
      <c r="F44">
        <f t="shared" si="12"/>
        <v>1</v>
      </c>
      <c r="G44">
        <f t="shared" si="13"/>
        <v>3.3499999999999908</v>
      </c>
      <c r="H44">
        <f t="shared" si="8"/>
        <v>806.65</v>
      </c>
      <c r="I44">
        <f t="shared" si="9"/>
        <v>806.65</v>
      </c>
      <c r="J44">
        <f t="shared" si="14"/>
        <v>36</v>
      </c>
      <c r="K44">
        <f t="shared" si="15"/>
        <v>1.6499999999999773</v>
      </c>
    </row>
    <row r="45" spans="1:11" ht="12.75">
      <c r="A45">
        <f t="shared" si="16"/>
        <v>815</v>
      </c>
      <c r="B45">
        <f t="shared" si="10"/>
        <v>36</v>
      </c>
      <c r="C45">
        <f t="shared" si="11"/>
        <v>10</v>
      </c>
      <c r="D45">
        <f t="shared" si="17"/>
        <v>2.3499999999999908</v>
      </c>
      <c r="E45">
        <f>VLOOKUP(D45,PRC!A:B,2)</f>
        <v>1</v>
      </c>
      <c r="F45">
        <f t="shared" si="12"/>
        <v>1</v>
      </c>
      <c r="G45">
        <f t="shared" si="13"/>
        <v>3.3499999999999908</v>
      </c>
      <c r="H45">
        <f t="shared" si="8"/>
        <v>829.65</v>
      </c>
      <c r="I45">
        <f t="shared" si="9"/>
        <v>829.65</v>
      </c>
      <c r="J45">
        <f t="shared" si="14"/>
        <v>37</v>
      </c>
      <c r="K45">
        <f t="shared" si="15"/>
        <v>1.6499999999999773</v>
      </c>
    </row>
    <row r="46" spans="1:11" ht="12.75">
      <c r="A46">
        <f t="shared" si="16"/>
        <v>838</v>
      </c>
      <c r="B46">
        <f t="shared" si="10"/>
        <v>37</v>
      </c>
      <c r="C46">
        <f t="shared" si="11"/>
        <v>10</v>
      </c>
      <c r="D46">
        <f t="shared" si="17"/>
        <v>2.3499999999999908</v>
      </c>
      <c r="E46">
        <f>VLOOKUP(D46,PRC!A:B,2)</f>
        <v>1</v>
      </c>
      <c r="F46">
        <f t="shared" si="12"/>
        <v>1</v>
      </c>
      <c r="G46">
        <f t="shared" si="13"/>
        <v>3.3499999999999908</v>
      </c>
      <c r="H46">
        <f t="shared" si="8"/>
        <v>852.65</v>
      </c>
      <c r="I46">
        <f t="shared" si="9"/>
        <v>852.65</v>
      </c>
      <c r="J46">
        <f t="shared" si="14"/>
        <v>38</v>
      </c>
      <c r="K46">
        <f t="shared" si="15"/>
        <v>1.6499999999999773</v>
      </c>
    </row>
    <row r="47" spans="1:11" ht="12.75">
      <c r="A47">
        <f t="shared" si="16"/>
        <v>861</v>
      </c>
      <c r="B47">
        <f t="shared" si="10"/>
        <v>38</v>
      </c>
      <c r="C47">
        <f t="shared" si="11"/>
        <v>10</v>
      </c>
      <c r="D47">
        <f t="shared" si="17"/>
        <v>2.3499999999999908</v>
      </c>
      <c r="E47">
        <f>VLOOKUP(D47,PRC!A:B,2)</f>
        <v>1</v>
      </c>
      <c r="F47">
        <f t="shared" si="12"/>
        <v>1</v>
      </c>
      <c r="G47">
        <f t="shared" si="13"/>
        <v>3.3499999999999908</v>
      </c>
      <c r="H47">
        <f t="shared" si="8"/>
        <v>875.65</v>
      </c>
      <c r="I47">
        <f t="shared" si="9"/>
        <v>875.65</v>
      </c>
      <c r="J47">
        <f t="shared" si="14"/>
        <v>39</v>
      </c>
      <c r="K47">
        <f t="shared" si="15"/>
        <v>1.6499999999999773</v>
      </c>
    </row>
    <row r="48" spans="1:11" ht="12.75">
      <c r="A48">
        <f t="shared" si="16"/>
        <v>884</v>
      </c>
      <c r="B48">
        <f t="shared" si="10"/>
        <v>39</v>
      </c>
      <c r="C48">
        <f t="shared" si="11"/>
        <v>10</v>
      </c>
      <c r="D48">
        <f t="shared" si="17"/>
        <v>2.3499999999999908</v>
      </c>
      <c r="E48">
        <f>VLOOKUP(D48,PRC!A:B,2)</f>
        <v>1</v>
      </c>
      <c r="F48">
        <f t="shared" si="12"/>
        <v>1</v>
      </c>
      <c r="G48">
        <f t="shared" si="13"/>
        <v>3.3499999999999908</v>
      </c>
      <c r="H48">
        <f t="shared" si="8"/>
        <v>898.65</v>
      </c>
      <c r="I48">
        <f t="shared" si="9"/>
        <v>898.65</v>
      </c>
      <c r="J48">
        <f t="shared" si="14"/>
        <v>40</v>
      </c>
      <c r="K48">
        <f t="shared" si="15"/>
        <v>1.6499999999999773</v>
      </c>
    </row>
    <row r="49" spans="1:11" ht="12.75">
      <c r="A49">
        <f t="shared" si="16"/>
        <v>907</v>
      </c>
      <c r="B49">
        <f t="shared" si="10"/>
        <v>40</v>
      </c>
      <c r="C49">
        <f t="shared" si="11"/>
        <v>10</v>
      </c>
      <c r="D49">
        <f t="shared" si="17"/>
        <v>2.3499999999999908</v>
      </c>
      <c r="E49">
        <f>VLOOKUP(D49,PRC!A:B,2)</f>
        <v>1</v>
      </c>
      <c r="F49">
        <f t="shared" si="12"/>
        <v>1</v>
      </c>
      <c r="G49">
        <f t="shared" si="13"/>
        <v>3.3499999999999908</v>
      </c>
      <c r="H49">
        <f t="shared" si="8"/>
        <v>921.65</v>
      </c>
      <c r="I49">
        <f t="shared" si="9"/>
        <v>921.65</v>
      </c>
      <c r="J49">
        <f t="shared" si="14"/>
        <v>41</v>
      </c>
      <c r="K49">
        <f t="shared" si="15"/>
        <v>1.6499999999999773</v>
      </c>
    </row>
    <row r="50" spans="1:11" ht="12.75">
      <c r="A50">
        <f t="shared" si="16"/>
        <v>930</v>
      </c>
      <c r="B50">
        <f t="shared" si="10"/>
        <v>41</v>
      </c>
      <c r="C50">
        <f t="shared" si="11"/>
        <v>10</v>
      </c>
      <c r="D50">
        <f t="shared" si="17"/>
        <v>2.3499999999999908</v>
      </c>
      <c r="E50">
        <f>VLOOKUP(D50,PRC!A:B,2)</f>
        <v>1</v>
      </c>
      <c r="F50">
        <f t="shared" si="12"/>
        <v>1</v>
      </c>
      <c r="G50">
        <f t="shared" si="13"/>
        <v>3.3499999999999908</v>
      </c>
      <c r="H50">
        <f t="shared" si="8"/>
        <v>944.65</v>
      </c>
      <c r="I50">
        <f t="shared" si="9"/>
        <v>944.65</v>
      </c>
      <c r="J50">
        <f t="shared" si="14"/>
        <v>42</v>
      </c>
      <c r="K50">
        <f t="shared" si="15"/>
        <v>1.6499999999999773</v>
      </c>
    </row>
    <row r="51" spans="1:11" ht="12.75">
      <c r="A51">
        <f t="shared" si="16"/>
        <v>953</v>
      </c>
      <c r="B51">
        <f t="shared" si="10"/>
        <v>42</v>
      </c>
      <c r="C51">
        <f t="shared" si="11"/>
        <v>10</v>
      </c>
      <c r="D51">
        <f t="shared" si="17"/>
        <v>2.3499999999999908</v>
      </c>
      <c r="E51">
        <f>VLOOKUP(D51,PRC!A:B,2)</f>
        <v>1</v>
      </c>
      <c r="F51">
        <f t="shared" si="12"/>
        <v>1</v>
      </c>
      <c r="G51">
        <f t="shared" si="13"/>
        <v>3.3499999999999908</v>
      </c>
      <c r="H51">
        <f t="shared" si="8"/>
        <v>967.65</v>
      </c>
      <c r="I51">
        <f t="shared" si="9"/>
        <v>967.65</v>
      </c>
      <c r="J51">
        <f t="shared" si="14"/>
        <v>43</v>
      </c>
      <c r="K51">
        <f t="shared" si="15"/>
        <v>1.6499999999999773</v>
      </c>
    </row>
    <row r="52" spans="1:11" ht="12.75">
      <c r="A52">
        <f t="shared" si="16"/>
        <v>976</v>
      </c>
      <c r="B52">
        <f t="shared" si="10"/>
        <v>43</v>
      </c>
      <c r="C52">
        <f t="shared" si="11"/>
        <v>10</v>
      </c>
      <c r="D52">
        <f t="shared" si="17"/>
        <v>2.3499999999999908</v>
      </c>
      <c r="E52">
        <f>VLOOKUP(D52,PRC!A:B,2)</f>
        <v>1</v>
      </c>
      <c r="F52">
        <f t="shared" si="12"/>
        <v>1</v>
      </c>
      <c r="G52">
        <f t="shared" si="13"/>
        <v>3.3499999999999908</v>
      </c>
      <c r="H52">
        <f t="shared" si="8"/>
        <v>990.65</v>
      </c>
      <c r="I52">
        <f t="shared" si="9"/>
        <v>990.65</v>
      </c>
      <c r="J52">
        <f t="shared" si="14"/>
        <v>44</v>
      </c>
      <c r="K52">
        <f t="shared" si="15"/>
        <v>1.6499999999999773</v>
      </c>
    </row>
    <row r="53" spans="1:11" ht="12.75">
      <c r="A53">
        <f t="shared" si="16"/>
        <v>999</v>
      </c>
      <c r="B53">
        <f t="shared" si="10"/>
        <v>44</v>
      </c>
      <c r="C53">
        <f t="shared" si="11"/>
        <v>10</v>
      </c>
      <c r="D53">
        <f t="shared" si="17"/>
        <v>2.3499999999999908</v>
      </c>
      <c r="E53">
        <f>VLOOKUP(D53,PRC!A:B,2)</f>
        <v>1</v>
      </c>
      <c r="F53">
        <f t="shared" si="12"/>
        <v>1</v>
      </c>
      <c r="G53">
        <f t="shared" si="13"/>
        <v>3.3499999999999908</v>
      </c>
      <c r="H53">
        <f t="shared" si="8"/>
        <v>1013.65</v>
      </c>
      <c r="I53">
        <f t="shared" si="9"/>
        <v>1013.65</v>
      </c>
      <c r="J53">
        <f t="shared" si="14"/>
        <v>45</v>
      </c>
      <c r="K53">
        <f t="shared" si="15"/>
        <v>1.6499999999999773</v>
      </c>
    </row>
    <row r="54" spans="1:11" ht="12.75">
      <c r="A54">
        <f t="shared" si="16"/>
        <v>1022</v>
      </c>
      <c r="B54">
        <f t="shared" si="10"/>
        <v>45</v>
      </c>
      <c r="C54">
        <f t="shared" si="11"/>
        <v>10</v>
      </c>
      <c r="D54">
        <f t="shared" si="17"/>
        <v>2.3499999999999908</v>
      </c>
      <c r="E54">
        <f>VLOOKUP(D54,PRC!A:B,2)</f>
        <v>1</v>
      </c>
      <c r="F54">
        <f t="shared" si="12"/>
        <v>1</v>
      </c>
      <c r="G54">
        <f t="shared" si="13"/>
        <v>3.3499999999999908</v>
      </c>
      <c r="H54">
        <f t="shared" si="8"/>
        <v>1036.65</v>
      </c>
      <c r="I54">
        <f t="shared" si="9"/>
        <v>1036.65</v>
      </c>
      <c r="J54">
        <f t="shared" si="14"/>
        <v>46</v>
      </c>
      <c r="K54">
        <f t="shared" si="15"/>
        <v>1.650000000000091</v>
      </c>
    </row>
    <row r="55" spans="1:11" ht="12.75">
      <c r="A55">
        <f t="shared" si="16"/>
        <v>1045</v>
      </c>
      <c r="B55">
        <f t="shared" si="10"/>
        <v>46</v>
      </c>
      <c r="C55">
        <f t="shared" si="11"/>
        <v>10</v>
      </c>
      <c r="D55">
        <f t="shared" si="17"/>
        <v>2.3499999999999908</v>
      </c>
      <c r="E55">
        <f>VLOOKUP(D55,PRC!A:B,2)</f>
        <v>1</v>
      </c>
      <c r="F55">
        <f t="shared" si="12"/>
        <v>1</v>
      </c>
      <c r="G55">
        <f t="shared" si="13"/>
        <v>3.3499999999999908</v>
      </c>
      <c r="H55">
        <f t="shared" si="8"/>
        <v>1059.65</v>
      </c>
      <c r="I55">
        <f t="shared" si="9"/>
        <v>1059.65</v>
      </c>
      <c r="J55">
        <f t="shared" si="14"/>
        <v>47</v>
      </c>
      <c r="K55">
        <f t="shared" si="15"/>
        <v>1.650000000000091</v>
      </c>
    </row>
    <row r="56" spans="1:11" ht="12.75">
      <c r="A56">
        <f t="shared" si="16"/>
        <v>1068</v>
      </c>
      <c r="B56">
        <f t="shared" si="10"/>
        <v>47</v>
      </c>
      <c r="C56">
        <f t="shared" si="11"/>
        <v>10</v>
      </c>
      <c r="D56">
        <f t="shared" si="17"/>
        <v>2.3499999999999908</v>
      </c>
      <c r="E56">
        <f>VLOOKUP(D56,PRC!A:B,2)</f>
        <v>1</v>
      </c>
      <c r="F56">
        <f t="shared" si="12"/>
        <v>1</v>
      </c>
      <c r="G56">
        <f t="shared" si="13"/>
        <v>3.3499999999999908</v>
      </c>
      <c r="H56">
        <f t="shared" si="8"/>
        <v>1082.65</v>
      </c>
      <c r="I56">
        <f t="shared" si="9"/>
        <v>1082.65</v>
      </c>
      <c r="J56">
        <f t="shared" si="14"/>
        <v>48</v>
      </c>
      <c r="K56">
        <f t="shared" si="15"/>
        <v>1.650000000000091</v>
      </c>
    </row>
    <row r="57" spans="1:11" ht="12.75">
      <c r="A57">
        <f t="shared" si="16"/>
        <v>1091</v>
      </c>
      <c r="B57">
        <f t="shared" si="10"/>
        <v>48</v>
      </c>
      <c r="C57">
        <f t="shared" si="11"/>
        <v>10</v>
      </c>
      <c r="D57">
        <f t="shared" si="17"/>
        <v>2.3499999999999908</v>
      </c>
      <c r="E57">
        <f>VLOOKUP(D57,PRC!A:B,2)</f>
        <v>1</v>
      </c>
      <c r="F57">
        <f t="shared" si="12"/>
        <v>1</v>
      </c>
      <c r="G57">
        <f t="shared" si="13"/>
        <v>3.3499999999999908</v>
      </c>
      <c r="H57">
        <f t="shared" si="8"/>
        <v>1105.65</v>
      </c>
      <c r="I57">
        <f t="shared" si="9"/>
        <v>1105.65</v>
      </c>
      <c r="J57">
        <f t="shared" si="14"/>
        <v>49</v>
      </c>
      <c r="K57">
        <f t="shared" si="15"/>
        <v>1.650000000000091</v>
      </c>
    </row>
    <row r="58" spans="1:11" ht="12.75">
      <c r="A58">
        <f t="shared" si="16"/>
        <v>1114</v>
      </c>
      <c r="B58">
        <f t="shared" si="10"/>
        <v>49</v>
      </c>
      <c r="C58">
        <f t="shared" si="11"/>
        <v>10</v>
      </c>
      <c r="D58">
        <f t="shared" si="17"/>
        <v>2.3499999999999908</v>
      </c>
      <c r="E58">
        <f>VLOOKUP(D58,PRC!A:B,2)</f>
        <v>1</v>
      </c>
      <c r="F58">
        <f t="shared" si="12"/>
        <v>1</v>
      </c>
      <c r="G58">
        <f t="shared" si="13"/>
        <v>3.3499999999999908</v>
      </c>
      <c r="H58">
        <f t="shared" si="8"/>
        <v>1128.65</v>
      </c>
      <c r="I58">
        <f t="shared" si="9"/>
        <v>1128.65</v>
      </c>
      <c r="J58">
        <f t="shared" si="14"/>
        <v>50</v>
      </c>
      <c r="K58">
        <f t="shared" si="15"/>
        <v>1.650000000000091</v>
      </c>
    </row>
    <row r="59" spans="1:11" ht="12.75">
      <c r="A59">
        <f t="shared" si="16"/>
        <v>1137</v>
      </c>
      <c r="B59">
        <f t="shared" si="10"/>
        <v>50</v>
      </c>
      <c r="C59">
        <f t="shared" si="11"/>
        <v>10</v>
      </c>
      <c r="D59">
        <f t="shared" si="17"/>
        <v>2.3499999999999908</v>
      </c>
      <c r="E59">
        <f>VLOOKUP(D59,PRC!A:B,2)</f>
        <v>1</v>
      </c>
      <c r="F59">
        <f t="shared" si="12"/>
        <v>1</v>
      </c>
      <c r="G59">
        <f t="shared" si="13"/>
        <v>3.3499999999999908</v>
      </c>
      <c r="H59">
        <f t="shared" si="8"/>
        <v>1151.65</v>
      </c>
      <c r="I59">
        <f t="shared" si="9"/>
        <v>1151.65</v>
      </c>
      <c r="J59">
        <f t="shared" si="14"/>
        <v>51</v>
      </c>
      <c r="K59">
        <f t="shared" si="15"/>
        <v>1.650000000000091</v>
      </c>
    </row>
    <row r="60" ht="12.75">
      <c r="A60">
        <f t="shared" si="16"/>
        <v>1160</v>
      </c>
    </row>
  </sheetData>
  <mergeCells count="8">
    <mergeCell ref="H8:K8"/>
    <mergeCell ref="A8:C8"/>
    <mergeCell ref="A1:C1"/>
    <mergeCell ref="A2:C2"/>
    <mergeCell ref="A3:C3"/>
    <mergeCell ref="A4:C4"/>
    <mergeCell ref="A6:C6"/>
    <mergeCell ref="A5:C5"/>
  </mergeCell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9"/>
  <sheetViews>
    <sheetView workbookViewId="0" topLeftCell="B1">
      <selection activeCell="D6" sqref="D6"/>
    </sheetView>
  </sheetViews>
  <sheetFormatPr defaultColWidth="9.140625" defaultRowHeight="12.75"/>
  <cols>
    <col min="1" max="13" width="14.7109375" style="0" customWidth="1"/>
  </cols>
  <sheetData>
    <row r="1" spans="1:4" ht="12.75">
      <c r="A1" s="6" t="s">
        <v>12</v>
      </c>
      <c r="B1" s="6"/>
      <c r="C1" s="6"/>
      <c r="D1">
        <v>22.5</v>
      </c>
    </row>
    <row r="2" spans="1:4" ht="12.75">
      <c r="A2" s="6" t="s">
        <v>4</v>
      </c>
      <c r="B2" s="6"/>
      <c r="C2" s="6"/>
      <c r="D2">
        <v>24</v>
      </c>
    </row>
    <row r="3" spans="1:4" ht="12.75">
      <c r="A3" s="6" t="s">
        <v>11</v>
      </c>
      <c r="B3" s="6"/>
      <c r="C3" s="6"/>
      <c r="D3">
        <v>0</v>
      </c>
    </row>
    <row r="4" spans="1:4" ht="12.75">
      <c r="A4" s="6" t="s">
        <v>13</v>
      </c>
      <c r="B4" s="6"/>
      <c r="C4" s="6"/>
      <c r="D4">
        <v>0</v>
      </c>
    </row>
    <row r="5" spans="1:4" ht="12.75">
      <c r="A5" s="6" t="s">
        <v>20</v>
      </c>
      <c r="B5" s="6"/>
      <c r="C5" s="6"/>
      <c r="D5">
        <v>1</v>
      </c>
    </row>
    <row r="7" spans="1:12" ht="12.75">
      <c r="A7" s="5" t="s">
        <v>7</v>
      </c>
      <c r="B7" s="5"/>
      <c r="C7" s="5"/>
      <c r="I7" s="5" t="s">
        <v>14</v>
      </c>
      <c r="J7" s="5"/>
      <c r="K7" s="5"/>
      <c r="L7" s="5"/>
    </row>
    <row r="8" spans="1:13" s="2" customFormat="1" ht="38.25" customHeight="1">
      <c r="A8" s="2" t="s">
        <v>8</v>
      </c>
      <c r="B8" s="2" t="s">
        <v>10</v>
      </c>
      <c r="C8" s="2" t="s">
        <v>9</v>
      </c>
      <c r="D8" s="2" t="s">
        <v>0</v>
      </c>
      <c r="E8" s="2" t="s">
        <v>21</v>
      </c>
      <c r="F8" s="2" t="s">
        <v>22</v>
      </c>
      <c r="G8" s="2" t="s">
        <v>6</v>
      </c>
      <c r="H8" s="2" t="s">
        <v>5</v>
      </c>
      <c r="I8" s="2" t="s">
        <v>8</v>
      </c>
      <c r="J8" s="4" t="s">
        <v>16</v>
      </c>
      <c r="K8" s="2" t="s">
        <v>17</v>
      </c>
      <c r="L8" s="2" t="s">
        <v>9</v>
      </c>
      <c r="M8" s="2" t="s">
        <v>18</v>
      </c>
    </row>
    <row r="9" spans="1:13" ht="12.75">
      <c r="A9">
        <f>$D$3</f>
        <v>0</v>
      </c>
      <c r="B9">
        <f aca="true" t="shared" si="0" ref="B9:B40">INT(A9/24)+1</f>
        <v>1</v>
      </c>
      <c r="C9">
        <f aca="true" t="shared" si="1" ref="C9:C40">MOD(A9,24)</f>
        <v>0</v>
      </c>
      <c r="D9">
        <f>MOD(D4+A9/$D$2*24,24)</f>
        <v>0</v>
      </c>
      <c r="E9">
        <f>VLOOKUP(D9,PRC!A:B,2)</f>
        <v>2.55</v>
      </c>
      <c r="F9">
        <f>E9*$D$5</f>
        <v>2.55</v>
      </c>
      <c r="G9">
        <f>F9*24/$D$2</f>
        <v>2.55</v>
      </c>
      <c r="H9">
        <f>MOD(D9+G9,24)</f>
        <v>2.55</v>
      </c>
      <c r="I9">
        <f>IF(18-H9&gt;=0,A9+(18-H9)*$D$2/24,A9+(42-H9)*$D$2/24)</f>
        <v>15.449999999999998</v>
      </c>
      <c r="J9">
        <f aca="true" t="shared" si="2" ref="J9:J40">IF(I9&lt;=A10,I9,"ne")</f>
        <v>15.449999999999998</v>
      </c>
      <c r="K9">
        <f aca="true" t="shared" si="3" ref="K9:K40">INT(J9/24)+1</f>
        <v>1</v>
      </c>
      <c r="L9">
        <f aca="true" t="shared" si="4" ref="L9:L40">MOD(J9,24)</f>
        <v>15.449999999999998</v>
      </c>
      <c r="M9">
        <f aca="true" t="shared" si="5" ref="M9:M40">A9-J9</f>
        <v>-15.449999999999998</v>
      </c>
    </row>
    <row r="10" spans="1:13" ht="12.75">
      <c r="A10">
        <f aca="true" t="shared" si="6" ref="A10:A41">A9+$D$1</f>
        <v>22.5</v>
      </c>
      <c r="B10">
        <f t="shared" si="0"/>
        <v>1</v>
      </c>
      <c r="C10">
        <f t="shared" si="1"/>
        <v>22.5</v>
      </c>
      <c r="D10">
        <f aca="true" t="shared" si="7" ref="D10:D41">MOD(H9+(A10-A9)/$D$2*24,24)</f>
        <v>1.0500000000000007</v>
      </c>
      <c r="E10">
        <f>VLOOKUP(D10,PRC!A:B,2)</f>
        <v>1.85</v>
      </c>
      <c r="F10">
        <f>E10*$D$5</f>
        <v>1.85</v>
      </c>
      <c r="G10">
        <f aca="true" t="shared" si="8" ref="G10:G58">F10*24/$D$2</f>
        <v>1.8500000000000003</v>
      </c>
      <c r="H10">
        <f aca="true" t="shared" si="9" ref="H10:H40">MOD(D10+G10,24)</f>
        <v>2.9000000000000012</v>
      </c>
      <c r="I10">
        <f>IF(18-H10&gt;=0,A10+(18-H10)*$D$2/24,A10+(42-H10)*$D$2/24)</f>
        <v>37.6</v>
      </c>
      <c r="J10">
        <f t="shared" si="2"/>
        <v>37.6</v>
      </c>
      <c r="K10">
        <f t="shared" si="3"/>
        <v>2</v>
      </c>
      <c r="L10">
        <f t="shared" si="4"/>
        <v>13.600000000000001</v>
      </c>
      <c r="M10">
        <f t="shared" si="5"/>
        <v>-15.100000000000001</v>
      </c>
    </row>
    <row r="11" spans="1:13" ht="12.75">
      <c r="A11">
        <f t="shared" si="6"/>
        <v>45</v>
      </c>
      <c r="B11">
        <f t="shared" si="0"/>
        <v>2</v>
      </c>
      <c r="C11">
        <f t="shared" si="1"/>
        <v>21</v>
      </c>
      <c r="D11">
        <f t="shared" si="7"/>
        <v>1.4000000000000021</v>
      </c>
      <c r="E11">
        <f>VLOOKUP(D11,PRC!A:B,2)</f>
        <v>1.6</v>
      </c>
      <c r="F11">
        <f aca="true" t="shared" si="10" ref="F11:F58">E11*$D$5</f>
        <v>1.6</v>
      </c>
      <c r="G11">
        <f t="shared" si="8"/>
        <v>1.6000000000000003</v>
      </c>
      <c r="H11">
        <f t="shared" si="9"/>
        <v>3.0000000000000027</v>
      </c>
      <c r="I11">
        <f>IF(18-H11&gt;=0,A11+(18-H11)*$D$2/24,A11+(42-H11)*$D$2/24)</f>
        <v>59.99999999999999</v>
      </c>
      <c r="J11">
        <f t="shared" si="2"/>
        <v>59.99999999999999</v>
      </c>
      <c r="K11">
        <f t="shared" si="3"/>
        <v>3</v>
      </c>
      <c r="L11">
        <f t="shared" si="4"/>
        <v>11.999999999999993</v>
      </c>
      <c r="M11">
        <f t="shared" si="5"/>
        <v>-14.999999999999993</v>
      </c>
    </row>
    <row r="12" spans="1:13" ht="12.75">
      <c r="A12">
        <f t="shared" si="6"/>
        <v>67.5</v>
      </c>
      <c r="B12">
        <f t="shared" si="0"/>
        <v>3</v>
      </c>
      <c r="C12">
        <f t="shared" si="1"/>
        <v>19.5</v>
      </c>
      <c r="D12">
        <f t="shared" si="7"/>
        <v>1.5000000000000036</v>
      </c>
      <c r="E12">
        <f>VLOOKUP(D12,PRC!A:B,2)</f>
        <v>1.5</v>
      </c>
      <c r="F12">
        <f t="shared" si="10"/>
        <v>1.5</v>
      </c>
      <c r="G12">
        <f t="shared" si="8"/>
        <v>1.5</v>
      </c>
      <c r="H12">
        <f t="shared" si="9"/>
        <v>3.0000000000000036</v>
      </c>
      <c r="I12">
        <f aca="true" t="shared" si="11" ref="I12:I18">IF(18-H12&gt;=0,A12+(18-H12)*$D$2/24,A12+(42-H12)*$D$2/24)</f>
        <v>82.5</v>
      </c>
      <c r="J12">
        <f t="shared" si="2"/>
        <v>82.5</v>
      </c>
      <c r="K12">
        <f t="shared" si="3"/>
        <v>4</v>
      </c>
      <c r="L12">
        <f t="shared" si="4"/>
        <v>10.5</v>
      </c>
      <c r="M12">
        <f t="shared" si="5"/>
        <v>-15</v>
      </c>
    </row>
    <row r="13" spans="1:13" ht="12.75">
      <c r="A13">
        <f t="shared" si="6"/>
        <v>90</v>
      </c>
      <c r="B13">
        <f t="shared" si="0"/>
        <v>4</v>
      </c>
      <c r="C13">
        <f t="shared" si="1"/>
        <v>18</v>
      </c>
      <c r="D13">
        <f t="shared" si="7"/>
        <v>1.5000000000000036</v>
      </c>
      <c r="E13">
        <f>VLOOKUP(D13,PRC!A:B,2)</f>
        <v>1.5</v>
      </c>
      <c r="F13">
        <f t="shared" si="10"/>
        <v>1.5</v>
      </c>
      <c r="G13">
        <f t="shared" si="8"/>
        <v>1.5</v>
      </c>
      <c r="H13">
        <f t="shared" si="9"/>
        <v>3.0000000000000036</v>
      </c>
      <c r="I13">
        <f t="shared" si="11"/>
        <v>105</v>
      </c>
      <c r="J13">
        <f t="shared" si="2"/>
        <v>105</v>
      </c>
      <c r="K13">
        <f t="shared" si="3"/>
        <v>5</v>
      </c>
      <c r="L13">
        <f t="shared" si="4"/>
        <v>9</v>
      </c>
      <c r="M13">
        <f t="shared" si="5"/>
        <v>-15</v>
      </c>
    </row>
    <row r="14" spans="1:13" ht="12.75">
      <c r="A14">
        <f t="shared" si="6"/>
        <v>112.5</v>
      </c>
      <c r="B14">
        <f t="shared" si="0"/>
        <v>5</v>
      </c>
      <c r="C14">
        <f t="shared" si="1"/>
        <v>16.5</v>
      </c>
      <c r="D14">
        <f t="shared" si="7"/>
        <v>1.5000000000000036</v>
      </c>
      <c r="E14">
        <f>VLOOKUP(D14,PRC!A:B,2)</f>
        <v>1.5</v>
      </c>
      <c r="F14">
        <f t="shared" si="10"/>
        <v>1.5</v>
      </c>
      <c r="G14">
        <f t="shared" si="8"/>
        <v>1.5</v>
      </c>
      <c r="H14">
        <f t="shared" si="9"/>
        <v>3.0000000000000036</v>
      </c>
      <c r="I14">
        <f t="shared" si="11"/>
        <v>127.5</v>
      </c>
      <c r="J14">
        <f t="shared" si="2"/>
        <v>127.5</v>
      </c>
      <c r="K14">
        <f t="shared" si="3"/>
        <v>6</v>
      </c>
      <c r="L14">
        <f t="shared" si="4"/>
        <v>7.5</v>
      </c>
      <c r="M14">
        <f t="shared" si="5"/>
        <v>-15</v>
      </c>
    </row>
    <row r="15" spans="1:13" ht="12.75">
      <c r="A15">
        <f t="shared" si="6"/>
        <v>135</v>
      </c>
      <c r="B15">
        <f t="shared" si="0"/>
        <v>6</v>
      </c>
      <c r="C15">
        <f t="shared" si="1"/>
        <v>15</v>
      </c>
      <c r="D15">
        <f t="shared" si="7"/>
        <v>1.5000000000000036</v>
      </c>
      <c r="E15">
        <f>VLOOKUP(D15,PRC!A:B,2)</f>
        <v>1.5</v>
      </c>
      <c r="F15">
        <f t="shared" si="10"/>
        <v>1.5</v>
      </c>
      <c r="G15">
        <f t="shared" si="8"/>
        <v>1.5</v>
      </c>
      <c r="H15">
        <f t="shared" si="9"/>
        <v>3.0000000000000036</v>
      </c>
      <c r="I15">
        <f t="shared" si="11"/>
        <v>150</v>
      </c>
      <c r="J15">
        <f t="shared" si="2"/>
        <v>150</v>
      </c>
      <c r="K15">
        <f t="shared" si="3"/>
        <v>7</v>
      </c>
      <c r="L15">
        <f t="shared" si="4"/>
        <v>6</v>
      </c>
      <c r="M15">
        <f t="shared" si="5"/>
        <v>-15</v>
      </c>
    </row>
    <row r="16" spans="1:13" ht="12.75">
      <c r="A16">
        <f t="shared" si="6"/>
        <v>157.5</v>
      </c>
      <c r="B16">
        <f t="shared" si="0"/>
        <v>7</v>
      </c>
      <c r="C16">
        <f t="shared" si="1"/>
        <v>13.5</v>
      </c>
      <c r="D16">
        <f t="shared" si="7"/>
        <v>1.5000000000000036</v>
      </c>
      <c r="E16">
        <f>VLOOKUP(D16,PRC!A:B,2)</f>
        <v>1.5</v>
      </c>
      <c r="F16">
        <f t="shared" si="10"/>
        <v>1.5</v>
      </c>
      <c r="G16">
        <f t="shared" si="8"/>
        <v>1.5</v>
      </c>
      <c r="H16">
        <f t="shared" si="9"/>
        <v>3.0000000000000036</v>
      </c>
      <c r="I16">
        <f t="shared" si="11"/>
        <v>172.5</v>
      </c>
      <c r="J16">
        <f t="shared" si="2"/>
        <v>172.5</v>
      </c>
      <c r="K16">
        <f t="shared" si="3"/>
        <v>8</v>
      </c>
      <c r="L16">
        <f t="shared" si="4"/>
        <v>4.5</v>
      </c>
      <c r="M16">
        <f t="shared" si="5"/>
        <v>-15</v>
      </c>
    </row>
    <row r="17" spans="1:13" ht="12.75">
      <c r="A17">
        <f t="shared" si="6"/>
        <v>180</v>
      </c>
      <c r="B17">
        <f t="shared" si="0"/>
        <v>8</v>
      </c>
      <c r="C17">
        <f t="shared" si="1"/>
        <v>12</v>
      </c>
      <c r="D17">
        <f t="shared" si="7"/>
        <v>1.5000000000000036</v>
      </c>
      <c r="E17">
        <f>VLOOKUP(D17,PRC!A:B,2)</f>
        <v>1.5</v>
      </c>
      <c r="F17">
        <f t="shared" si="10"/>
        <v>1.5</v>
      </c>
      <c r="G17">
        <f t="shared" si="8"/>
        <v>1.5</v>
      </c>
      <c r="H17">
        <f t="shared" si="9"/>
        <v>3.0000000000000036</v>
      </c>
      <c r="I17">
        <f t="shared" si="11"/>
        <v>195</v>
      </c>
      <c r="J17">
        <f t="shared" si="2"/>
        <v>195</v>
      </c>
      <c r="K17">
        <f t="shared" si="3"/>
        <v>9</v>
      </c>
      <c r="L17">
        <f t="shared" si="4"/>
        <v>3</v>
      </c>
      <c r="M17">
        <f t="shared" si="5"/>
        <v>-15</v>
      </c>
    </row>
    <row r="18" spans="1:13" ht="12.75">
      <c r="A18">
        <f t="shared" si="6"/>
        <v>202.5</v>
      </c>
      <c r="B18">
        <f t="shared" si="0"/>
        <v>9</v>
      </c>
      <c r="C18">
        <f t="shared" si="1"/>
        <v>10.5</v>
      </c>
      <c r="D18">
        <f t="shared" si="7"/>
        <v>1.5000000000000036</v>
      </c>
      <c r="E18">
        <f>VLOOKUP(D18,PRC!A:B,2)</f>
        <v>1.5</v>
      </c>
      <c r="F18">
        <f t="shared" si="10"/>
        <v>1.5</v>
      </c>
      <c r="G18">
        <f t="shared" si="8"/>
        <v>1.5</v>
      </c>
      <c r="H18">
        <f t="shared" si="9"/>
        <v>3.0000000000000036</v>
      </c>
      <c r="I18">
        <f t="shared" si="11"/>
        <v>217.5</v>
      </c>
      <c r="J18">
        <f t="shared" si="2"/>
        <v>217.5</v>
      </c>
      <c r="K18">
        <f t="shared" si="3"/>
        <v>10</v>
      </c>
      <c r="L18">
        <f t="shared" si="4"/>
        <v>1.5</v>
      </c>
      <c r="M18">
        <f t="shared" si="5"/>
        <v>-15</v>
      </c>
    </row>
    <row r="19" spans="1:13" ht="12.75">
      <c r="A19">
        <f t="shared" si="6"/>
        <v>225</v>
      </c>
      <c r="B19">
        <f t="shared" si="0"/>
        <v>10</v>
      </c>
      <c r="C19">
        <f t="shared" si="1"/>
        <v>9</v>
      </c>
      <c r="D19">
        <f t="shared" si="7"/>
        <v>1.5000000000000036</v>
      </c>
      <c r="E19">
        <f>VLOOKUP(D19,PRC!A:B,2)</f>
        <v>1.5</v>
      </c>
      <c r="F19">
        <f t="shared" si="10"/>
        <v>1.5</v>
      </c>
      <c r="G19">
        <f t="shared" si="8"/>
        <v>1.5</v>
      </c>
      <c r="H19">
        <f t="shared" si="9"/>
        <v>3.0000000000000036</v>
      </c>
      <c r="I19">
        <f>IF(18-H19&gt;=0,A19+(18-H19)*$D$2/24,A19+(42-H19)*$D$2/24)</f>
        <v>240</v>
      </c>
      <c r="J19">
        <f t="shared" si="2"/>
        <v>240</v>
      </c>
      <c r="K19">
        <f t="shared" si="3"/>
        <v>11</v>
      </c>
      <c r="L19">
        <f t="shared" si="4"/>
        <v>0</v>
      </c>
      <c r="M19">
        <f t="shared" si="5"/>
        <v>-15</v>
      </c>
    </row>
    <row r="20" spans="1:13" ht="12.75">
      <c r="A20">
        <f t="shared" si="6"/>
        <v>247.5</v>
      </c>
      <c r="B20">
        <f t="shared" si="0"/>
        <v>11</v>
      </c>
      <c r="C20">
        <f t="shared" si="1"/>
        <v>7.5</v>
      </c>
      <c r="D20">
        <f t="shared" si="7"/>
        <v>1.5000000000000036</v>
      </c>
      <c r="E20">
        <f>VLOOKUP(D20,PRC!A:B,2)</f>
        <v>1.5</v>
      </c>
      <c r="F20">
        <f t="shared" si="10"/>
        <v>1.5</v>
      </c>
      <c r="G20">
        <f t="shared" si="8"/>
        <v>1.5</v>
      </c>
      <c r="H20">
        <f t="shared" si="9"/>
        <v>3.0000000000000036</v>
      </c>
      <c r="I20">
        <f>IF(18-H20&gt;=0,A20+(18-H20)*$D$2/24,A20+(42-H20)*$D$2/24)</f>
        <v>262.5</v>
      </c>
      <c r="J20">
        <f t="shared" si="2"/>
        <v>262.5</v>
      </c>
      <c r="K20">
        <f t="shared" si="3"/>
        <v>11</v>
      </c>
      <c r="L20">
        <f t="shared" si="4"/>
        <v>22.5</v>
      </c>
      <c r="M20">
        <f t="shared" si="5"/>
        <v>-15</v>
      </c>
    </row>
    <row r="21" spans="1:13" ht="12.75">
      <c r="A21">
        <f t="shared" si="6"/>
        <v>270</v>
      </c>
      <c r="B21">
        <f t="shared" si="0"/>
        <v>12</v>
      </c>
      <c r="C21">
        <f t="shared" si="1"/>
        <v>6</v>
      </c>
      <c r="D21">
        <f t="shared" si="7"/>
        <v>1.5000000000000036</v>
      </c>
      <c r="E21">
        <f>VLOOKUP(D21,PRC!A:B,2)</f>
        <v>1.5</v>
      </c>
      <c r="F21">
        <f t="shared" si="10"/>
        <v>1.5</v>
      </c>
      <c r="G21">
        <f t="shared" si="8"/>
        <v>1.5</v>
      </c>
      <c r="H21">
        <f t="shared" si="9"/>
        <v>3.0000000000000036</v>
      </c>
      <c r="I21">
        <f aca="true" t="shared" si="12" ref="I21:I58">IF(18-H21&gt;=0,A21+(18-H21)*$D$2/24,A21+(42-H21)*$D$2/24)</f>
        <v>285</v>
      </c>
      <c r="J21">
        <f t="shared" si="2"/>
        <v>285</v>
      </c>
      <c r="K21">
        <f t="shared" si="3"/>
        <v>12</v>
      </c>
      <c r="L21">
        <f t="shared" si="4"/>
        <v>21</v>
      </c>
      <c r="M21">
        <f t="shared" si="5"/>
        <v>-15</v>
      </c>
    </row>
    <row r="22" spans="1:13" ht="12.75">
      <c r="A22">
        <f t="shared" si="6"/>
        <v>292.5</v>
      </c>
      <c r="B22">
        <f t="shared" si="0"/>
        <v>13</v>
      </c>
      <c r="C22">
        <f t="shared" si="1"/>
        <v>4.5</v>
      </c>
      <c r="D22">
        <f t="shared" si="7"/>
        <v>1.5000000000000036</v>
      </c>
      <c r="E22">
        <f>VLOOKUP(D22,PRC!A:B,2)</f>
        <v>1.5</v>
      </c>
      <c r="F22">
        <f t="shared" si="10"/>
        <v>1.5</v>
      </c>
      <c r="G22">
        <f t="shared" si="8"/>
        <v>1.5</v>
      </c>
      <c r="H22">
        <f t="shared" si="9"/>
        <v>3.0000000000000036</v>
      </c>
      <c r="I22">
        <f t="shared" si="12"/>
        <v>307.5</v>
      </c>
      <c r="J22">
        <f t="shared" si="2"/>
        <v>307.5</v>
      </c>
      <c r="K22">
        <f t="shared" si="3"/>
        <v>13</v>
      </c>
      <c r="L22">
        <f t="shared" si="4"/>
        <v>19.5</v>
      </c>
      <c r="M22">
        <f t="shared" si="5"/>
        <v>-15</v>
      </c>
    </row>
    <row r="23" spans="1:13" ht="12.75">
      <c r="A23">
        <f t="shared" si="6"/>
        <v>315</v>
      </c>
      <c r="B23">
        <f t="shared" si="0"/>
        <v>14</v>
      </c>
      <c r="C23">
        <f t="shared" si="1"/>
        <v>3</v>
      </c>
      <c r="D23">
        <f t="shared" si="7"/>
        <v>1.5000000000000036</v>
      </c>
      <c r="E23">
        <f>VLOOKUP(D23,PRC!A:B,2)</f>
        <v>1.5</v>
      </c>
      <c r="F23">
        <f t="shared" si="10"/>
        <v>1.5</v>
      </c>
      <c r="G23">
        <f t="shared" si="8"/>
        <v>1.5</v>
      </c>
      <c r="H23">
        <f t="shared" si="9"/>
        <v>3.0000000000000036</v>
      </c>
      <c r="I23">
        <f t="shared" si="12"/>
        <v>330</v>
      </c>
      <c r="J23">
        <f t="shared" si="2"/>
        <v>330</v>
      </c>
      <c r="K23">
        <f t="shared" si="3"/>
        <v>14</v>
      </c>
      <c r="L23">
        <f t="shared" si="4"/>
        <v>18</v>
      </c>
      <c r="M23">
        <f t="shared" si="5"/>
        <v>-15</v>
      </c>
    </row>
    <row r="24" spans="1:13" ht="12.75">
      <c r="A24">
        <f t="shared" si="6"/>
        <v>337.5</v>
      </c>
      <c r="B24">
        <f t="shared" si="0"/>
        <v>15</v>
      </c>
      <c r="C24">
        <f t="shared" si="1"/>
        <v>1.5</v>
      </c>
      <c r="D24">
        <f t="shared" si="7"/>
        <v>1.5000000000000036</v>
      </c>
      <c r="E24">
        <f>VLOOKUP(D24,PRC!A:B,2)</f>
        <v>1.5</v>
      </c>
      <c r="F24">
        <f t="shared" si="10"/>
        <v>1.5</v>
      </c>
      <c r="G24">
        <f t="shared" si="8"/>
        <v>1.5</v>
      </c>
      <c r="H24">
        <f t="shared" si="9"/>
        <v>3.0000000000000036</v>
      </c>
      <c r="I24">
        <f t="shared" si="12"/>
        <v>352.5</v>
      </c>
      <c r="J24">
        <f t="shared" si="2"/>
        <v>352.5</v>
      </c>
      <c r="K24">
        <f t="shared" si="3"/>
        <v>15</v>
      </c>
      <c r="L24">
        <f t="shared" si="4"/>
        <v>16.5</v>
      </c>
      <c r="M24">
        <f t="shared" si="5"/>
        <v>-15</v>
      </c>
    </row>
    <row r="25" spans="1:13" ht="12.75">
      <c r="A25">
        <f t="shared" si="6"/>
        <v>360</v>
      </c>
      <c r="B25">
        <f t="shared" si="0"/>
        <v>16</v>
      </c>
      <c r="C25">
        <f t="shared" si="1"/>
        <v>0</v>
      </c>
      <c r="D25">
        <f t="shared" si="7"/>
        <v>1.5000000000000036</v>
      </c>
      <c r="E25">
        <f>VLOOKUP(D25,PRC!A:B,2)</f>
        <v>1.5</v>
      </c>
      <c r="F25">
        <f t="shared" si="10"/>
        <v>1.5</v>
      </c>
      <c r="G25">
        <f t="shared" si="8"/>
        <v>1.5</v>
      </c>
      <c r="H25">
        <f t="shared" si="9"/>
        <v>3.0000000000000036</v>
      </c>
      <c r="I25">
        <f t="shared" si="12"/>
        <v>375</v>
      </c>
      <c r="J25">
        <f t="shared" si="2"/>
        <v>375</v>
      </c>
      <c r="K25">
        <f t="shared" si="3"/>
        <v>16</v>
      </c>
      <c r="L25">
        <f t="shared" si="4"/>
        <v>15</v>
      </c>
      <c r="M25">
        <f t="shared" si="5"/>
        <v>-15</v>
      </c>
    </row>
    <row r="26" spans="1:13" ht="12.75">
      <c r="A26">
        <f t="shared" si="6"/>
        <v>382.5</v>
      </c>
      <c r="B26">
        <f t="shared" si="0"/>
        <v>16</v>
      </c>
      <c r="C26">
        <f t="shared" si="1"/>
        <v>22.5</v>
      </c>
      <c r="D26">
        <f t="shared" si="7"/>
        <v>1.5000000000000036</v>
      </c>
      <c r="E26">
        <f>VLOOKUP(D26,PRC!A:B,2)</f>
        <v>1.5</v>
      </c>
      <c r="F26">
        <f t="shared" si="10"/>
        <v>1.5</v>
      </c>
      <c r="G26">
        <f t="shared" si="8"/>
        <v>1.5</v>
      </c>
      <c r="H26">
        <f t="shared" si="9"/>
        <v>3.0000000000000036</v>
      </c>
      <c r="I26">
        <f t="shared" si="12"/>
        <v>397.5</v>
      </c>
      <c r="J26">
        <f t="shared" si="2"/>
        <v>397.5</v>
      </c>
      <c r="K26">
        <f t="shared" si="3"/>
        <v>17</v>
      </c>
      <c r="L26">
        <f t="shared" si="4"/>
        <v>13.5</v>
      </c>
      <c r="M26">
        <f t="shared" si="5"/>
        <v>-15</v>
      </c>
    </row>
    <row r="27" spans="1:13" ht="12.75">
      <c r="A27">
        <f t="shared" si="6"/>
        <v>405</v>
      </c>
      <c r="B27">
        <f t="shared" si="0"/>
        <v>17</v>
      </c>
      <c r="C27">
        <f t="shared" si="1"/>
        <v>21</v>
      </c>
      <c r="D27">
        <f t="shared" si="7"/>
        <v>1.5000000000000036</v>
      </c>
      <c r="E27">
        <f>VLOOKUP(D27,PRC!A:B,2)</f>
        <v>1.5</v>
      </c>
      <c r="F27">
        <f t="shared" si="10"/>
        <v>1.5</v>
      </c>
      <c r="G27">
        <f t="shared" si="8"/>
        <v>1.5</v>
      </c>
      <c r="H27">
        <f t="shared" si="9"/>
        <v>3.0000000000000036</v>
      </c>
      <c r="I27">
        <f t="shared" si="12"/>
        <v>420</v>
      </c>
      <c r="J27">
        <f t="shared" si="2"/>
        <v>420</v>
      </c>
      <c r="K27">
        <f t="shared" si="3"/>
        <v>18</v>
      </c>
      <c r="L27">
        <f t="shared" si="4"/>
        <v>12</v>
      </c>
      <c r="M27">
        <f t="shared" si="5"/>
        <v>-15</v>
      </c>
    </row>
    <row r="28" spans="1:13" ht="12.75">
      <c r="A28">
        <f t="shared" si="6"/>
        <v>427.5</v>
      </c>
      <c r="B28">
        <f t="shared" si="0"/>
        <v>18</v>
      </c>
      <c r="C28">
        <f t="shared" si="1"/>
        <v>19.5</v>
      </c>
      <c r="D28">
        <f t="shared" si="7"/>
        <v>1.5000000000000036</v>
      </c>
      <c r="E28">
        <f>VLOOKUP(D28,PRC!A:B,2)</f>
        <v>1.5</v>
      </c>
      <c r="F28">
        <f t="shared" si="10"/>
        <v>1.5</v>
      </c>
      <c r="G28">
        <f t="shared" si="8"/>
        <v>1.5</v>
      </c>
      <c r="H28">
        <f t="shared" si="9"/>
        <v>3.0000000000000036</v>
      </c>
      <c r="I28">
        <f t="shared" si="12"/>
        <v>442.5</v>
      </c>
      <c r="J28">
        <f t="shared" si="2"/>
        <v>442.5</v>
      </c>
      <c r="K28">
        <f t="shared" si="3"/>
        <v>19</v>
      </c>
      <c r="L28">
        <f t="shared" si="4"/>
        <v>10.5</v>
      </c>
      <c r="M28">
        <f t="shared" si="5"/>
        <v>-15</v>
      </c>
    </row>
    <row r="29" spans="1:13" ht="12.75">
      <c r="A29">
        <f t="shared" si="6"/>
        <v>450</v>
      </c>
      <c r="B29">
        <f t="shared" si="0"/>
        <v>19</v>
      </c>
      <c r="C29">
        <f t="shared" si="1"/>
        <v>18</v>
      </c>
      <c r="D29">
        <f t="shared" si="7"/>
        <v>1.5000000000000036</v>
      </c>
      <c r="E29">
        <f>VLOOKUP(D29,PRC!A:B,2)</f>
        <v>1.5</v>
      </c>
      <c r="F29">
        <f t="shared" si="10"/>
        <v>1.5</v>
      </c>
      <c r="G29">
        <f t="shared" si="8"/>
        <v>1.5</v>
      </c>
      <c r="H29">
        <f t="shared" si="9"/>
        <v>3.0000000000000036</v>
      </c>
      <c r="I29">
        <f t="shared" si="12"/>
        <v>465</v>
      </c>
      <c r="J29">
        <f t="shared" si="2"/>
        <v>465</v>
      </c>
      <c r="K29">
        <f t="shared" si="3"/>
        <v>20</v>
      </c>
      <c r="L29">
        <f t="shared" si="4"/>
        <v>9</v>
      </c>
      <c r="M29">
        <f t="shared" si="5"/>
        <v>-15</v>
      </c>
    </row>
    <row r="30" spans="1:13" ht="12.75">
      <c r="A30">
        <f t="shared" si="6"/>
        <v>472.5</v>
      </c>
      <c r="B30">
        <f t="shared" si="0"/>
        <v>20</v>
      </c>
      <c r="C30">
        <f t="shared" si="1"/>
        <v>16.5</v>
      </c>
      <c r="D30">
        <f t="shared" si="7"/>
        <v>1.5000000000000036</v>
      </c>
      <c r="E30">
        <f>VLOOKUP(D30,PRC!A:B,2)</f>
        <v>1.5</v>
      </c>
      <c r="F30">
        <f t="shared" si="10"/>
        <v>1.5</v>
      </c>
      <c r="G30">
        <f t="shared" si="8"/>
        <v>1.5</v>
      </c>
      <c r="H30">
        <f t="shared" si="9"/>
        <v>3.0000000000000036</v>
      </c>
      <c r="I30">
        <f t="shared" si="12"/>
        <v>487.5</v>
      </c>
      <c r="J30">
        <f t="shared" si="2"/>
        <v>487.5</v>
      </c>
      <c r="K30">
        <f t="shared" si="3"/>
        <v>21</v>
      </c>
      <c r="L30">
        <f t="shared" si="4"/>
        <v>7.5</v>
      </c>
      <c r="M30">
        <f t="shared" si="5"/>
        <v>-15</v>
      </c>
    </row>
    <row r="31" spans="1:13" ht="12.75">
      <c r="A31">
        <f t="shared" si="6"/>
        <v>495</v>
      </c>
      <c r="B31">
        <f t="shared" si="0"/>
        <v>21</v>
      </c>
      <c r="C31">
        <f t="shared" si="1"/>
        <v>15</v>
      </c>
      <c r="D31">
        <f t="shared" si="7"/>
        <v>1.5000000000000036</v>
      </c>
      <c r="E31">
        <f>VLOOKUP(D31,PRC!A:B,2)</f>
        <v>1.5</v>
      </c>
      <c r="F31">
        <f t="shared" si="10"/>
        <v>1.5</v>
      </c>
      <c r="G31">
        <f t="shared" si="8"/>
        <v>1.5</v>
      </c>
      <c r="H31">
        <f t="shared" si="9"/>
        <v>3.0000000000000036</v>
      </c>
      <c r="I31">
        <f t="shared" si="12"/>
        <v>510</v>
      </c>
      <c r="J31">
        <f t="shared" si="2"/>
        <v>510</v>
      </c>
      <c r="K31">
        <f t="shared" si="3"/>
        <v>22</v>
      </c>
      <c r="L31">
        <f t="shared" si="4"/>
        <v>6</v>
      </c>
      <c r="M31">
        <f t="shared" si="5"/>
        <v>-15</v>
      </c>
    </row>
    <row r="32" spans="1:13" ht="12.75">
      <c r="A32">
        <f t="shared" si="6"/>
        <v>517.5</v>
      </c>
      <c r="B32">
        <f t="shared" si="0"/>
        <v>22</v>
      </c>
      <c r="C32">
        <f t="shared" si="1"/>
        <v>13.5</v>
      </c>
      <c r="D32">
        <f t="shared" si="7"/>
        <v>1.5000000000000036</v>
      </c>
      <c r="E32">
        <f>VLOOKUP(D32,PRC!A:B,2)</f>
        <v>1.5</v>
      </c>
      <c r="F32">
        <f t="shared" si="10"/>
        <v>1.5</v>
      </c>
      <c r="G32">
        <f t="shared" si="8"/>
        <v>1.5</v>
      </c>
      <c r="H32">
        <f t="shared" si="9"/>
        <v>3.0000000000000036</v>
      </c>
      <c r="I32">
        <f t="shared" si="12"/>
        <v>532.5</v>
      </c>
      <c r="J32">
        <f t="shared" si="2"/>
        <v>532.5</v>
      </c>
      <c r="K32">
        <f t="shared" si="3"/>
        <v>23</v>
      </c>
      <c r="L32">
        <f t="shared" si="4"/>
        <v>4.5</v>
      </c>
      <c r="M32">
        <f t="shared" si="5"/>
        <v>-15</v>
      </c>
    </row>
    <row r="33" spans="1:13" ht="12.75">
      <c r="A33">
        <f t="shared" si="6"/>
        <v>540</v>
      </c>
      <c r="B33">
        <f t="shared" si="0"/>
        <v>23</v>
      </c>
      <c r="C33">
        <f t="shared" si="1"/>
        <v>12</v>
      </c>
      <c r="D33">
        <f t="shared" si="7"/>
        <v>1.5000000000000036</v>
      </c>
      <c r="E33">
        <f>VLOOKUP(D33,PRC!A:B,2)</f>
        <v>1.5</v>
      </c>
      <c r="F33">
        <f t="shared" si="10"/>
        <v>1.5</v>
      </c>
      <c r="G33">
        <f t="shared" si="8"/>
        <v>1.5</v>
      </c>
      <c r="H33">
        <f t="shared" si="9"/>
        <v>3.0000000000000036</v>
      </c>
      <c r="I33">
        <f t="shared" si="12"/>
        <v>555</v>
      </c>
      <c r="J33">
        <f t="shared" si="2"/>
        <v>555</v>
      </c>
      <c r="K33">
        <f t="shared" si="3"/>
        <v>24</v>
      </c>
      <c r="L33">
        <f t="shared" si="4"/>
        <v>3</v>
      </c>
      <c r="M33">
        <f t="shared" si="5"/>
        <v>-15</v>
      </c>
    </row>
    <row r="34" spans="1:13" ht="12.75">
      <c r="A34">
        <f t="shared" si="6"/>
        <v>562.5</v>
      </c>
      <c r="B34">
        <f t="shared" si="0"/>
        <v>24</v>
      </c>
      <c r="C34">
        <f t="shared" si="1"/>
        <v>10.5</v>
      </c>
      <c r="D34">
        <f t="shared" si="7"/>
        <v>1.5000000000000036</v>
      </c>
      <c r="E34">
        <f>VLOOKUP(D34,PRC!A:B,2)</f>
        <v>1.5</v>
      </c>
      <c r="F34">
        <f t="shared" si="10"/>
        <v>1.5</v>
      </c>
      <c r="G34">
        <f t="shared" si="8"/>
        <v>1.5</v>
      </c>
      <c r="H34">
        <f t="shared" si="9"/>
        <v>3.0000000000000036</v>
      </c>
      <c r="I34">
        <f t="shared" si="12"/>
        <v>577.5</v>
      </c>
      <c r="J34">
        <f t="shared" si="2"/>
        <v>577.5</v>
      </c>
      <c r="K34">
        <f t="shared" si="3"/>
        <v>25</v>
      </c>
      <c r="L34">
        <f t="shared" si="4"/>
        <v>1.5</v>
      </c>
      <c r="M34">
        <f t="shared" si="5"/>
        <v>-15</v>
      </c>
    </row>
    <row r="35" spans="1:13" ht="12.75">
      <c r="A35">
        <f t="shared" si="6"/>
        <v>585</v>
      </c>
      <c r="B35">
        <f t="shared" si="0"/>
        <v>25</v>
      </c>
      <c r="C35">
        <f t="shared" si="1"/>
        <v>9</v>
      </c>
      <c r="D35">
        <f t="shared" si="7"/>
        <v>1.5000000000000036</v>
      </c>
      <c r="E35">
        <f>VLOOKUP(D35,PRC!A:B,2)</f>
        <v>1.5</v>
      </c>
      <c r="F35">
        <f t="shared" si="10"/>
        <v>1.5</v>
      </c>
      <c r="G35">
        <f t="shared" si="8"/>
        <v>1.5</v>
      </c>
      <c r="H35">
        <f t="shared" si="9"/>
        <v>3.0000000000000036</v>
      </c>
      <c r="I35">
        <f t="shared" si="12"/>
        <v>600</v>
      </c>
      <c r="J35">
        <f t="shared" si="2"/>
        <v>600</v>
      </c>
      <c r="K35">
        <f t="shared" si="3"/>
        <v>26</v>
      </c>
      <c r="L35">
        <f t="shared" si="4"/>
        <v>0</v>
      </c>
      <c r="M35">
        <f t="shared" si="5"/>
        <v>-15</v>
      </c>
    </row>
    <row r="36" spans="1:13" ht="12.75">
      <c r="A36">
        <f t="shared" si="6"/>
        <v>607.5</v>
      </c>
      <c r="B36">
        <f t="shared" si="0"/>
        <v>26</v>
      </c>
      <c r="C36">
        <f t="shared" si="1"/>
        <v>7.5</v>
      </c>
      <c r="D36">
        <f t="shared" si="7"/>
        <v>1.5000000000000036</v>
      </c>
      <c r="E36">
        <f>VLOOKUP(D36,PRC!A:B,2)</f>
        <v>1.5</v>
      </c>
      <c r="F36">
        <f t="shared" si="10"/>
        <v>1.5</v>
      </c>
      <c r="G36">
        <f t="shared" si="8"/>
        <v>1.5</v>
      </c>
      <c r="H36">
        <f t="shared" si="9"/>
        <v>3.0000000000000036</v>
      </c>
      <c r="I36">
        <f t="shared" si="12"/>
        <v>622.5</v>
      </c>
      <c r="J36">
        <f t="shared" si="2"/>
        <v>622.5</v>
      </c>
      <c r="K36">
        <f t="shared" si="3"/>
        <v>26</v>
      </c>
      <c r="L36">
        <f t="shared" si="4"/>
        <v>22.5</v>
      </c>
      <c r="M36">
        <f t="shared" si="5"/>
        <v>-15</v>
      </c>
    </row>
    <row r="37" spans="1:13" ht="12.75">
      <c r="A37">
        <f t="shared" si="6"/>
        <v>630</v>
      </c>
      <c r="B37">
        <f t="shared" si="0"/>
        <v>27</v>
      </c>
      <c r="C37">
        <f t="shared" si="1"/>
        <v>6</v>
      </c>
      <c r="D37">
        <f t="shared" si="7"/>
        <v>1.5000000000000036</v>
      </c>
      <c r="E37">
        <f>VLOOKUP(D37,PRC!A:B,2)</f>
        <v>1.5</v>
      </c>
      <c r="F37">
        <f t="shared" si="10"/>
        <v>1.5</v>
      </c>
      <c r="G37">
        <f t="shared" si="8"/>
        <v>1.5</v>
      </c>
      <c r="H37">
        <f t="shared" si="9"/>
        <v>3.0000000000000036</v>
      </c>
      <c r="I37">
        <f t="shared" si="12"/>
        <v>645</v>
      </c>
      <c r="J37">
        <f t="shared" si="2"/>
        <v>645</v>
      </c>
      <c r="K37">
        <f t="shared" si="3"/>
        <v>27</v>
      </c>
      <c r="L37">
        <f t="shared" si="4"/>
        <v>21</v>
      </c>
      <c r="M37">
        <f t="shared" si="5"/>
        <v>-15</v>
      </c>
    </row>
    <row r="38" spans="1:13" ht="12.75">
      <c r="A38">
        <f t="shared" si="6"/>
        <v>652.5</v>
      </c>
      <c r="B38">
        <f t="shared" si="0"/>
        <v>28</v>
      </c>
      <c r="C38">
        <f t="shared" si="1"/>
        <v>4.5</v>
      </c>
      <c r="D38">
        <f t="shared" si="7"/>
        <v>1.5000000000000036</v>
      </c>
      <c r="E38">
        <f>VLOOKUP(D38,PRC!A:B,2)</f>
        <v>1.5</v>
      </c>
      <c r="F38">
        <f t="shared" si="10"/>
        <v>1.5</v>
      </c>
      <c r="G38">
        <f t="shared" si="8"/>
        <v>1.5</v>
      </c>
      <c r="H38">
        <f t="shared" si="9"/>
        <v>3.0000000000000036</v>
      </c>
      <c r="I38">
        <f t="shared" si="12"/>
        <v>667.5</v>
      </c>
      <c r="J38">
        <f t="shared" si="2"/>
        <v>667.5</v>
      </c>
      <c r="K38">
        <f t="shared" si="3"/>
        <v>28</v>
      </c>
      <c r="L38">
        <f t="shared" si="4"/>
        <v>19.5</v>
      </c>
      <c r="M38">
        <f t="shared" si="5"/>
        <v>-15</v>
      </c>
    </row>
    <row r="39" spans="1:13" ht="12.75">
      <c r="A39">
        <f t="shared" si="6"/>
        <v>675</v>
      </c>
      <c r="B39">
        <f t="shared" si="0"/>
        <v>29</v>
      </c>
      <c r="C39">
        <f t="shared" si="1"/>
        <v>3</v>
      </c>
      <c r="D39">
        <f t="shared" si="7"/>
        <v>1.5000000000000036</v>
      </c>
      <c r="E39">
        <f>VLOOKUP(D39,PRC!A:B,2)</f>
        <v>1.5</v>
      </c>
      <c r="F39">
        <f t="shared" si="10"/>
        <v>1.5</v>
      </c>
      <c r="G39">
        <f t="shared" si="8"/>
        <v>1.5</v>
      </c>
      <c r="H39">
        <f t="shared" si="9"/>
        <v>3.0000000000000036</v>
      </c>
      <c r="I39">
        <f t="shared" si="12"/>
        <v>690</v>
      </c>
      <c r="J39">
        <f t="shared" si="2"/>
        <v>690</v>
      </c>
      <c r="K39">
        <f t="shared" si="3"/>
        <v>29</v>
      </c>
      <c r="L39">
        <f t="shared" si="4"/>
        <v>18</v>
      </c>
      <c r="M39">
        <f t="shared" si="5"/>
        <v>-15</v>
      </c>
    </row>
    <row r="40" spans="1:13" ht="12.75">
      <c r="A40">
        <f t="shared" si="6"/>
        <v>697.5</v>
      </c>
      <c r="B40">
        <f t="shared" si="0"/>
        <v>30</v>
      </c>
      <c r="C40">
        <f t="shared" si="1"/>
        <v>1.5</v>
      </c>
      <c r="D40">
        <f t="shared" si="7"/>
        <v>1.5000000000000036</v>
      </c>
      <c r="E40">
        <f>VLOOKUP(D40,PRC!A:B,2)</f>
        <v>1.5</v>
      </c>
      <c r="F40">
        <f t="shared" si="10"/>
        <v>1.5</v>
      </c>
      <c r="G40">
        <f t="shared" si="8"/>
        <v>1.5</v>
      </c>
      <c r="H40">
        <f t="shared" si="9"/>
        <v>3.0000000000000036</v>
      </c>
      <c r="I40">
        <f t="shared" si="12"/>
        <v>712.5</v>
      </c>
      <c r="J40">
        <f t="shared" si="2"/>
        <v>712.5</v>
      </c>
      <c r="K40">
        <f t="shared" si="3"/>
        <v>30</v>
      </c>
      <c r="L40">
        <f t="shared" si="4"/>
        <v>16.5</v>
      </c>
      <c r="M40">
        <f t="shared" si="5"/>
        <v>-15</v>
      </c>
    </row>
    <row r="41" spans="1:13" ht="12.75">
      <c r="A41">
        <f t="shared" si="6"/>
        <v>720</v>
      </c>
      <c r="B41">
        <f aca="true" t="shared" si="13" ref="B41:B58">INT(A41/24)+1</f>
        <v>31</v>
      </c>
      <c r="C41">
        <f aca="true" t="shared" si="14" ref="C41:C58">MOD(A41,24)</f>
        <v>0</v>
      </c>
      <c r="D41">
        <f t="shared" si="7"/>
        <v>1.5000000000000036</v>
      </c>
      <c r="E41">
        <f>VLOOKUP(D41,PRC!A:B,2)</f>
        <v>1.5</v>
      </c>
      <c r="F41">
        <f t="shared" si="10"/>
        <v>1.5</v>
      </c>
      <c r="G41">
        <f t="shared" si="8"/>
        <v>1.5</v>
      </c>
      <c r="H41">
        <f aca="true" t="shared" si="15" ref="H41:H58">MOD(D41+G41,24)</f>
        <v>3.0000000000000036</v>
      </c>
      <c r="I41">
        <f t="shared" si="12"/>
        <v>735</v>
      </c>
      <c r="J41">
        <f aca="true" t="shared" si="16" ref="J41:J58">IF(I41&lt;=A42,I41,"ne")</f>
        <v>735</v>
      </c>
      <c r="K41">
        <f aca="true" t="shared" si="17" ref="K41:K58">INT(J41/24)+1</f>
        <v>31</v>
      </c>
      <c r="L41">
        <f aca="true" t="shared" si="18" ref="L41:L58">MOD(J41,24)</f>
        <v>15</v>
      </c>
      <c r="M41">
        <f aca="true" t="shared" si="19" ref="M41:M58">A41-J41</f>
        <v>-15</v>
      </c>
    </row>
    <row r="42" spans="1:13" ht="12.75">
      <c r="A42">
        <f aca="true" t="shared" si="20" ref="A42:A59">A41+$D$1</f>
        <v>742.5</v>
      </c>
      <c r="B42">
        <f t="shared" si="13"/>
        <v>31</v>
      </c>
      <c r="C42">
        <f t="shared" si="14"/>
        <v>22.5</v>
      </c>
      <c r="D42">
        <f aca="true" t="shared" si="21" ref="D42:D58">MOD(H41+(A42-A41)/$D$2*24,24)</f>
        <v>1.5000000000000036</v>
      </c>
      <c r="E42">
        <f>VLOOKUP(D42,PRC!A:B,2)</f>
        <v>1.5</v>
      </c>
      <c r="F42">
        <f t="shared" si="10"/>
        <v>1.5</v>
      </c>
      <c r="G42">
        <f t="shared" si="8"/>
        <v>1.5</v>
      </c>
      <c r="H42">
        <f t="shared" si="15"/>
        <v>3.0000000000000036</v>
      </c>
      <c r="I42">
        <f t="shared" si="12"/>
        <v>757.5</v>
      </c>
      <c r="J42">
        <f t="shared" si="16"/>
        <v>757.5</v>
      </c>
      <c r="K42">
        <f t="shared" si="17"/>
        <v>32</v>
      </c>
      <c r="L42">
        <f t="shared" si="18"/>
        <v>13.5</v>
      </c>
      <c r="M42">
        <f t="shared" si="19"/>
        <v>-15</v>
      </c>
    </row>
    <row r="43" spans="1:13" ht="12.75">
      <c r="A43">
        <f t="shared" si="20"/>
        <v>765</v>
      </c>
      <c r="B43">
        <f t="shared" si="13"/>
        <v>32</v>
      </c>
      <c r="C43">
        <f t="shared" si="14"/>
        <v>21</v>
      </c>
      <c r="D43">
        <f t="shared" si="21"/>
        <v>1.5000000000000036</v>
      </c>
      <c r="E43">
        <f>VLOOKUP(D43,PRC!A:B,2)</f>
        <v>1.5</v>
      </c>
      <c r="F43">
        <f t="shared" si="10"/>
        <v>1.5</v>
      </c>
      <c r="G43">
        <f t="shared" si="8"/>
        <v>1.5</v>
      </c>
      <c r="H43">
        <f t="shared" si="15"/>
        <v>3.0000000000000036</v>
      </c>
      <c r="I43">
        <f t="shared" si="12"/>
        <v>780</v>
      </c>
      <c r="J43">
        <f t="shared" si="16"/>
        <v>780</v>
      </c>
      <c r="K43">
        <f t="shared" si="17"/>
        <v>33</v>
      </c>
      <c r="L43">
        <f t="shared" si="18"/>
        <v>12</v>
      </c>
      <c r="M43">
        <f t="shared" si="19"/>
        <v>-15</v>
      </c>
    </row>
    <row r="44" spans="1:13" ht="12.75">
      <c r="A44">
        <f t="shared" si="20"/>
        <v>787.5</v>
      </c>
      <c r="B44">
        <f t="shared" si="13"/>
        <v>33</v>
      </c>
      <c r="C44">
        <f t="shared" si="14"/>
        <v>19.5</v>
      </c>
      <c r="D44">
        <f t="shared" si="21"/>
        <v>1.5000000000000036</v>
      </c>
      <c r="E44">
        <f>VLOOKUP(D44,PRC!A:B,2)</f>
        <v>1.5</v>
      </c>
      <c r="F44">
        <f t="shared" si="10"/>
        <v>1.5</v>
      </c>
      <c r="G44">
        <f t="shared" si="8"/>
        <v>1.5</v>
      </c>
      <c r="H44">
        <f t="shared" si="15"/>
        <v>3.0000000000000036</v>
      </c>
      <c r="I44">
        <f t="shared" si="12"/>
        <v>802.5</v>
      </c>
      <c r="J44">
        <f t="shared" si="16"/>
        <v>802.5</v>
      </c>
      <c r="K44">
        <f t="shared" si="17"/>
        <v>34</v>
      </c>
      <c r="L44">
        <f t="shared" si="18"/>
        <v>10.5</v>
      </c>
      <c r="M44">
        <f t="shared" si="19"/>
        <v>-15</v>
      </c>
    </row>
    <row r="45" spans="1:13" ht="12.75">
      <c r="A45">
        <f t="shared" si="20"/>
        <v>810</v>
      </c>
      <c r="B45">
        <f t="shared" si="13"/>
        <v>34</v>
      </c>
      <c r="C45">
        <f t="shared" si="14"/>
        <v>18</v>
      </c>
      <c r="D45">
        <f t="shared" si="21"/>
        <v>1.5000000000000036</v>
      </c>
      <c r="E45">
        <f>VLOOKUP(D45,PRC!A:B,2)</f>
        <v>1.5</v>
      </c>
      <c r="F45">
        <f t="shared" si="10"/>
        <v>1.5</v>
      </c>
      <c r="G45">
        <f t="shared" si="8"/>
        <v>1.5</v>
      </c>
      <c r="H45">
        <f t="shared" si="15"/>
        <v>3.0000000000000036</v>
      </c>
      <c r="I45">
        <f t="shared" si="12"/>
        <v>825</v>
      </c>
      <c r="J45">
        <f t="shared" si="16"/>
        <v>825</v>
      </c>
      <c r="K45">
        <f t="shared" si="17"/>
        <v>35</v>
      </c>
      <c r="L45">
        <f t="shared" si="18"/>
        <v>9</v>
      </c>
      <c r="M45">
        <f t="shared" si="19"/>
        <v>-15</v>
      </c>
    </row>
    <row r="46" spans="1:13" ht="12.75">
      <c r="A46">
        <f t="shared" si="20"/>
        <v>832.5</v>
      </c>
      <c r="B46">
        <f t="shared" si="13"/>
        <v>35</v>
      </c>
      <c r="C46">
        <f t="shared" si="14"/>
        <v>16.5</v>
      </c>
      <c r="D46">
        <f t="shared" si="21"/>
        <v>1.5000000000000036</v>
      </c>
      <c r="E46">
        <f>VLOOKUP(D46,PRC!A:B,2)</f>
        <v>1.5</v>
      </c>
      <c r="F46">
        <f t="shared" si="10"/>
        <v>1.5</v>
      </c>
      <c r="G46">
        <f t="shared" si="8"/>
        <v>1.5</v>
      </c>
      <c r="H46">
        <f t="shared" si="15"/>
        <v>3.0000000000000036</v>
      </c>
      <c r="I46">
        <f t="shared" si="12"/>
        <v>847.5</v>
      </c>
      <c r="J46">
        <f t="shared" si="16"/>
        <v>847.5</v>
      </c>
      <c r="K46">
        <f t="shared" si="17"/>
        <v>36</v>
      </c>
      <c r="L46">
        <f t="shared" si="18"/>
        <v>7.5</v>
      </c>
      <c r="M46">
        <f t="shared" si="19"/>
        <v>-15</v>
      </c>
    </row>
    <row r="47" spans="1:13" ht="12.75">
      <c r="A47">
        <f t="shared" si="20"/>
        <v>855</v>
      </c>
      <c r="B47">
        <f t="shared" si="13"/>
        <v>36</v>
      </c>
      <c r="C47">
        <f t="shared" si="14"/>
        <v>15</v>
      </c>
      <c r="D47">
        <f t="shared" si="21"/>
        <v>1.5000000000000036</v>
      </c>
      <c r="E47">
        <f>VLOOKUP(D47,PRC!A:B,2)</f>
        <v>1.5</v>
      </c>
      <c r="F47">
        <f t="shared" si="10"/>
        <v>1.5</v>
      </c>
      <c r="G47">
        <f t="shared" si="8"/>
        <v>1.5</v>
      </c>
      <c r="H47">
        <f t="shared" si="15"/>
        <v>3.0000000000000036</v>
      </c>
      <c r="I47">
        <f t="shared" si="12"/>
        <v>870</v>
      </c>
      <c r="J47">
        <f t="shared" si="16"/>
        <v>870</v>
      </c>
      <c r="K47">
        <f t="shared" si="17"/>
        <v>37</v>
      </c>
      <c r="L47">
        <f t="shared" si="18"/>
        <v>6</v>
      </c>
      <c r="M47">
        <f t="shared" si="19"/>
        <v>-15</v>
      </c>
    </row>
    <row r="48" spans="1:13" ht="12.75">
      <c r="A48">
        <f t="shared" si="20"/>
        <v>877.5</v>
      </c>
      <c r="B48">
        <f t="shared" si="13"/>
        <v>37</v>
      </c>
      <c r="C48">
        <f t="shared" si="14"/>
        <v>13.5</v>
      </c>
      <c r="D48">
        <f t="shared" si="21"/>
        <v>1.5000000000000036</v>
      </c>
      <c r="E48">
        <f>VLOOKUP(D48,PRC!A:B,2)</f>
        <v>1.5</v>
      </c>
      <c r="F48">
        <f t="shared" si="10"/>
        <v>1.5</v>
      </c>
      <c r="G48">
        <f t="shared" si="8"/>
        <v>1.5</v>
      </c>
      <c r="H48">
        <f t="shared" si="15"/>
        <v>3.0000000000000036</v>
      </c>
      <c r="I48">
        <f t="shared" si="12"/>
        <v>892.5</v>
      </c>
      <c r="J48">
        <f t="shared" si="16"/>
        <v>892.5</v>
      </c>
      <c r="K48">
        <f t="shared" si="17"/>
        <v>38</v>
      </c>
      <c r="L48">
        <f t="shared" si="18"/>
        <v>4.5</v>
      </c>
      <c r="M48">
        <f t="shared" si="19"/>
        <v>-15</v>
      </c>
    </row>
    <row r="49" spans="1:13" ht="12.75">
      <c r="A49">
        <f t="shared" si="20"/>
        <v>900</v>
      </c>
      <c r="B49">
        <f t="shared" si="13"/>
        <v>38</v>
      </c>
      <c r="C49">
        <f t="shared" si="14"/>
        <v>12</v>
      </c>
      <c r="D49">
        <f t="shared" si="21"/>
        <v>1.5000000000000036</v>
      </c>
      <c r="E49">
        <f>VLOOKUP(D49,PRC!A:B,2)</f>
        <v>1.5</v>
      </c>
      <c r="F49">
        <f t="shared" si="10"/>
        <v>1.5</v>
      </c>
      <c r="G49">
        <f t="shared" si="8"/>
        <v>1.5</v>
      </c>
      <c r="H49">
        <f t="shared" si="15"/>
        <v>3.0000000000000036</v>
      </c>
      <c r="I49">
        <f t="shared" si="12"/>
        <v>915</v>
      </c>
      <c r="J49">
        <f t="shared" si="16"/>
        <v>915</v>
      </c>
      <c r="K49">
        <f t="shared" si="17"/>
        <v>39</v>
      </c>
      <c r="L49">
        <f t="shared" si="18"/>
        <v>3</v>
      </c>
      <c r="M49">
        <f t="shared" si="19"/>
        <v>-15</v>
      </c>
    </row>
    <row r="50" spans="1:13" ht="12.75">
      <c r="A50">
        <f t="shared" si="20"/>
        <v>922.5</v>
      </c>
      <c r="B50">
        <f t="shared" si="13"/>
        <v>39</v>
      </c>
      <c r="C50">
        <f t="shared" si="14"/>
        <v>10.5</v>
      </c>
      <c r="D50">
        <f t="shared" si="21"/>
        <v>1.5000000000000036</v>
      </c>
      <c r="E50">
        <f>VLOOKUP(D50,PRC!A:B,2)</f>
        <v>1.5</v>
      </c>
      <c r="F50">
        <f t="shared" si="10"/>
        <v>1.5</v>
      </c>
      <c r="G50">
        <f t="shared" si="8"/>
        <v>1.5</v>
      </c>
      <c r="H50">
        <f t="shared" si="15"/>
        <v>3.0000000000000036</v>
      </c>
      <c r="I50">
        <f t="shared" si="12"/>
        <v>937.5</v>
      </c>
      <c r="J50">
        <f t="shared" si="16"/>
        <v>937.5</v>
      </c>
      <c r="K50">
        <f t="shared" si="17"/>
        <v>40</v>
      </c>
      <c r="L50">
        <f t="shared" si="18"/>
        <v>1.5</v>
      </c>
      <c r="M50">
        <f t="shared" si="19"/>
        <v>-15</v>
      </c>
    </row>
    <row r="51" spans="1:13" ht="12.75">
      <c r="A51">
        <f t="shared" si="20"/>
        <v>945</v>
      </c>
      <c r="B51">
        <f t="shared" si="13"/>
        <v>40</v>
      </c>
      <c r="C51">
        <f t="shared" si="14"/>
        <v>9</v>
      </c>
      <c r="D51">
        <f t="shared" si="21"/>
        <v>1.5000000000000036</v>
      </c>
      <c r="E51">
        <f>VLOOKUP(D51,PRC!A:B,2)</f>
        <v>1.5</v>
      </c>
      <c r="F51">
        <f t="shared" si="10"/>
        <v>1.5</v>
      </c>
      <c r="G51">
        <f t="shared" si="8"/>
        <v>1.5</v>
      </c>
      <c r="H51">
        <f t="shared" si="15"/>
        <v>3.0000000000000036</v>
      </c>
      <c r="I51">
        <f t="shared" si="12"/>
        <v>960</v>
      </c>
      <c r="J51">
        <f t="shared" si="16"/>
        <v>960</v>
      </c>
      <c r="K51">
        <f t="shared" si="17"/>
        <v>41</v>
      </c>
      <c r="L51">
        <f t="shared" si="18"/>
        <v>0</v>
      </c>
      <c r="M51">
        <f t="shared" si="19"/>
        <v>-15</v>
      </c>
    </row>
    <row r="52" spans="1:13" ht="12.75">
      <c r="A52">
        <f t="shared" si="20"/>
        <v>967.5</v>
      </c>
      <c r="B52">
        <f t="shared" si="13"/>
        <v>41</v>
      </c>
      <c r="C52">
        <f t="shared" si="14"/>
        <v>7.5</v>
      </c>
      <c r="D52">
        <f t="shared" si="21"/>
        <v>1.5000000000000036</v>
      </c>
      <c r="E52">
        <f>VLOOKUP(D52,PRC!A:B,2)</f>
        <v>1.5</v>
      </c>
      <c r="F52">
        <f t="shared" si="10"/>
        <v>1.5</v>
      </c>
      <c r="G52">
        <f t="shared" si="8"/>
        <v>1.5</v>
      </c>
      <c r="H52">
        <f t="shared" si="15"/>
        <v>3.0000000000000036</v>
      </c>
      <c r="I52">
        <f t="shared" si="12"/>
        <v>982.5</v>
      </c>
      <c r="J52">
        <f t="shared" si="16"/>
        <v>982.5</v>
      </c>
      <c r="K52">
        <f t="shared" si="17"/>
        <v>41</v>
      </c>
      <c r="L52">
        <f t="shared" si="18"/>
        <v>22.5</v>
      </c>
      <c r="M52">
        <f t="shared" si="19"/>
        <v>-15</v>
      </c>
    </row>
    <row r="53" spans="1:13" ht="12.75">
      <c r="A53">
        <f t="shared" si="20"/>
        <v>990</v>
      </c>
      <c r="B53">
        <f t="shared" si="13"/>
        <v>42</v>
      </c>
      <c r="C53">
        <f t="shared" si="14"/>
        <v>6</v>
      </c>
      <c r="D53">
        <f t="shared" si="21"/>
        <v>1.5000000000000036</v>
      </c>
      <c r="E53">
        <f>VLOOKUP(D53,PRC!A:B,2)</f>
        <v>1.5</v>
      </c>
      <c r="F53">
        <f t="shared" si="10"/>
        <v>1.5</v>
      </c>
      <c r="G53">
        <f t="shared" si="8"/>
        <v>1.5</v>
      </c>
      <c r="H53">
        <f t="shared" si="15"/>
        <v>3.0000000000000036</v>
      </c>
      <c r="I53">
        <f t="shared" si="12"/>
        <v>1005</v>
      </c>
      <c r="J53">
        <f t="shared" si="16"/>
        <v>1005</v>
      </c>
      <c r="K53">
        <f t="shared" si="17"/>
        <v>42</v>
      </c>
      <c r="L53">
        <f t="shared" si="18"/>
        <v>21</v>
      </c>
      <c r="M53">
        <f t="shared" si="19"/>
        <v>-15</v>
      </c>
    </row>
    <row r="54" spans="1:13" ht="12.75">
      <c r="A54">
        <f t="shared" si="20"/>
        <v>1012.5</v>
      </c>
      <c r="B54">
        <f t="shared" si="13"/>
        <v>43</v>
      </c>
      <c r="C54">
        <f t="shared" si="14"/>
        <v>4.5</v>
      </c>
      <c r="D54">
        <f t="shared" si="21"/>
        <v>1.5000000000000036</v>
      </c>
      <c r="E54">
        <f>VLOOKUP(D54,PRC!A:B,2)</f>
        <v>1.5</v>
      </c>
      <c r="F54">
        <f t="shared" si="10"/>
        <v>1.5</v>
      </c>
      <c r="G54">
        <f t="shared" si="8"/>
        <v>1.5</v>
      </c>
      <c r="H54">
        <f t="shared" si="15"/>
        <v>3.0000000000000036</v>
      </c>
      <c r="I54">
        <f t="shared" si="12"/>
        <v>1027.5</v>
      </c>
      <c r="J54">
        <f t="shared" si="16"/>
        <v>1027.5</v>
      </c>
      <c r="K54">
        <f t="shared" si="17"/>
        <v>43</v>
      </c>
      <c r="L54">
        <f t="shared" si="18"/>
        <v>19.5</v>
      </c>
      <c r="M54">
        <f t="shared" si="19"/>
        <v>-15</v>
      </c>
    </row>
    <row r="55" spans="1:13" ht="12.75">
      <c r="A55">
        <f t="shared" si="20"/>
        <v>1035</v>
      </c>
      <c r="B55">
        <f t="shared" si="13"/>
        <v>44</v>
      </c>
      <c r="C55">
        <f t="shared" si="14"/>
        <v>3</v>
      </c>
      <c r="D55">
        <f t="shared" si="21"/>
        <v>1.5000000000000036</v>
      </c>
      <c r="E55">
        <f>VLOOKUP(D55,PRC!A:B,2)</f>
        <v>1.5</v>
      </c>
      <c r="F55">
        <f t="shared" si="10"/>
        <v>1.5</v>
      </c>
      <c r="G55">
        <f t="shared" si="8"/>
        <v>1.5</v>
      </c>
      <c r="H55">
        <f t="shared" si="15"/>
        <v>3.0000000000000036</v>
      </c>
      <c r="I55">
        <f t="shared" si="12"/>
        <v>1050</v>
      </c>
      <c r="J55">
        <f t="shared" si="16"/>
        <v>1050</v>
      </c>
      <c r="K55">
        <f t="shared" si="17"/>
        <v>44</v>
      </c>
      <c r="L55">
        <f t="shared" si="18"/>
        <v>18</v>
      </c>
      <c r="M55">
        <f t="shared" si="19"/>
        <v>-15</v>
      </c>
    </row>
    <row r="56" spans="1:13" ht="12.75">
      <c r="A56">
        <f t="shared" si="20"/>
        <v>1057.5</v>
      </c>
      <c r="B56">
        <f t="shared" si="13"/>
        <v>45</v>
      </c>
      <c r="C56">
        <f t="shared" si="14"/>
        <v>1.5</v>
      </c>
      <c r="D56">
        <f t="shared" si="21"/>
        <v>1.5000000000000036</v>
      </c>
      <c r="E56">
        <f>VLOOKUP(D56,PRC!A:B,2)</f>
        <v>1.5</v>
      </c>
      <c r="F56">
        <f t="shared" si="10"/>
        <v>1.5</v>
      </c>
      <c r="G56">
        <f t="shared" si="8"/>
        <v>1.5</v>
      </c>
      <c r="H56">
        <f t="shared" si="15"/>
        <v>3.0000000000000036</v>
      </c>
      <c r="I56">
        <f t="shared" si="12"/>
        <v>1072.5</v>
      </c>
      <c r="J56">
        <f t="shared" si="16"/>
        <v>1072.5</v>
      </c>
      <c r="K56">
        <f t="shared" si="17"/>
        <v>45</v>
      </c>
      <c r="L56">
        <f t="shared" si="18"/>
        <v>16.5</v>
      </c>
      <c r="M56">
        <f t="shared" si="19"/>
        <v>-15</v>
      </c>
    </row>
    <row r="57" spans="1:13" ht="12.75">
      <c r="A57">
        <f t="shared" si="20"/>
        <v>1080</v>
      </c>
      <c r="B57">
        <f t="shared" si="13"/>
        <v>46</v>
      </c>
      <c r="C57">
        <f t="shared" si="14"/>
        <v>0</v>
      </c>
      <c r="D57">
        <f t="shared" si="21"/>
        <v>1.5000000000000036</v>
      </c>
      <c r="E57">
        <f>VLOOKUP(D57,PRC!A:B,2)</f>
        <v>1.5</v>
      </c>
      <c r="F57">
        <f t="shared" si="10"/>
        <v>1.5</v>
      </c>
      <c r="G57">
        <f t="shared" si="8"/>
        <v>1.5</v>
      </c>
      <c r="H57">
        <f t="shared" si="15"/>
        <v>3.0000000000000036</v>
      </c>
      <c r="I57">
        <f t="shared" si="12"/>
        <v>1095</v>
      </c>
      <c r="J57">
        <f t="shared" si="16"/>
        <v>1095</v>
      </c>
      <c r="K57">
        <f t="shared" si="17"/>
        <v>46</v>
      </c>
      <c r="L57">
        <f t="shared" si="18"/>
        <v>15</v>
      </c>
      <c r="M57">
        <f t="shared" si="19"/>
        <v>-15</v>
      </c>
    </row>
    <row r="58" spans="1:13" ht="12.75">
      <c r="A58">
        <f t="shared" si="20"/>
        <v>1102.5</v>
      </c>
      <c r="B58">
        <f t="shared" si="13"/>
        <v>46</v>
      </c>
      <c r="C58">
        <f t="shared" si="14"/>
        <v>22.5</v>
      </c>
      <c r="D58">
        <f t="shared" si="21"/>
        <v>1.5000000000000036</v>
      </c>
      <c r="E58">
        <f>VLOOKUP(D58,PRC!A:B,2)</f>
        <v>1.5</v>
      </c>
      <c r="F58">
        <f t="shared" si="10"/>
        <v>1.5</v>
      </c>
      <c r="G58">
        <f t="shared" si="8"/>
        <v>1.5</v>
      </c>
      <c r="H58">
        <f t="shared" si="15"/>
        <v>3.0000000000000036</v>
      </c>
      <c r="I58">
        <f t="shared" si="12"/>
        <v>1117.5</v>
      </c>
      <c r="J58">
        <f t="shared" si="16"/>
        <v>1117.5</v>
      </c>
      <c r="K58">
        <f t="shared" si="17"/>
        <v>47</v>
      </c>
      <c r="L58">
        <f t="shared" si="18"/>
        <v>13.5</v>
      </c>
      <c r="M58">
        <f t="shared" si="19"/>
        <v>-15</v>
      </c>
    </row>
    <row r="59" ht="12.75">
      <c r="A59">
        <f t="shared" si="20"/>
        <v>1125</v>
      </c>
    </row>
  </sheetData>
  <mergeCells count="7">
    <mergeCell ref="I7:L7"/>
    <mergeCell ref="A7:C7"/>
    <mergeCell ref="A1:C1"/>
    <mergeCell ref="A2:C2"/>
    <mergeCell ref="A3:C3"/>
    <mergeCell ref="A4:C4"/>
    <mergeCell ref="A5:C5"/>
  </mergeCells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0"/>
  <sheetViews>
    <sheetView tabSelected="1" workbookViewId="0" topLeftCell="A1">
      <selection activeCell="D5" sqref="D5"/>
    </sheetView>
  </sheetViews>
  <sheetFormatPr defaultColWidth="9.140625" defaultRowHeight="12.75"/>
  <cols>
    <col min="1" max="12" width="14.7109375" style="0" customWidth="1"/>
  </cols>
  <sheetData>
    <row r="1" spans="1:4" ht="12.75">
      <c r="A1" s="6" t="s">
        <v>12</v>
      </c>
      <c r="B1" s="6"/>
      <c r="C1" s="6"/>
      <c r="D1">
        <v>24</v>
      </c>
    </row>
    <row r="2" spans="1:4" ht="12.75">
      <c r="A2" s="6" t="s">
        <v>4</v>
      </c>
      <c r="B2" s="6"/>
      <c r="C2" s="6"/>
      <c r="D2">
        <v>24</v>
      </c>
    </row>
    <row r="3" spans="1:4" ht="12.75">
      <c r="A3" s="6" t="s">
        <v>11</v>
      </c>
      <c r="B3" s="6"/>
      <c r="C3" s="6"/>
      <c r="D3">
        <v>1</v>
      </c>
    </row>
    <row r="4" spans="1:4" ht="12.75">
      <c r="A4" s="6" t="s">
        <v>19</v>
      </c>
      <c r="B4" s="6"/>
      <c r="C4" s="6"/>
      <c r="D4">
        <v>4</v>
      </c>
    </row>
    <row r="5" spans="1:4" ht="12.75">
      <c r="A5" s="6" t="s">
        <v>13</v>
      </c>
      <c r="B5" s="6"/>
      <c r="C5" s="6"/>
      <c r="D5">
        <v>0</v>
      </c>
    </row>
    <row r="7" spans="1:11" ht="12.75">
      <c r="A7" s="5" t="s">
        <v>7</v>
      </c>
      <c r="B7" s="5"/>
      <c r="C7" s="5"/>
      <c r="H7" s="5" t="s">
        <v>14</v>
      </c>
      <c r="I7" s="5"/>
      <c r="J7" s="5"/>
      <c r="K7" s="5"/>
    </row>
    <row r="8" spans="1:12" s="2" customFormat="1" ht="38.25" customHeight="1">
      <c r="A8" s="2" t="s">
        <v>8</v>
      </c>
      <c r="B8" s="2" t="s">
        <v>10</v>
      </c>
      <c r="C8" s="2" t="s">
        <v>9</v>
      </c>
      <c r="D8" s="2" t="s">
        <v>0</v>
      </c>
      <c r="E8" s="2" t="s">
        <v>1</v>
      </c>
      <c r="F8" s="2" t="s">
        <v>6</v>
      </c>
      <c r="G8" s="2" t="s">
        <v>5</v>
      </c>
      <c r="H8" s="2" t="s">
        <v>8</v>
      </c>
      <c r="I8" s="4" t="s">
        <v>16</v>
      </c>
      <c r="J8" s="2" t="s">
        <v>17</v>
      </c>
      <c r="K8" s="2" t="s">
        <v>9</v>
      </c>
      <c r="L8" s="2" t="s">
        <v>18</v>
      </c>
    </row>
    <row r="9" spans="1:12" ht="12.75">
      <c r="A9">
        <f>$D$3</f>
        <v>1</v>
      </c>
      <c r="B9">
        <f aca="true" t="shared" si="0" ref="B9:B40">INT(A9/24)+1</f>
        <v>1</v>
      </c>
      <c r="C9">
        <f aca="true" t="shared" si="1" ref="C9:C40">MOD(A9,24)</f>
        <v>1</v>
      </c>
      <c r="D9">
        <f>MOD(D5+A9/$D$2*24,24)</f>
        <v>1</v>
      </c>
      <c r="E9">
        <f>VLOOKUP(D9,PRC!A:B,2)</f>
        <v>1.9</v>
      </c>
      <c r="F9">
        <f aca="true" t="shared" si="2" ref="F9:F40">E9*24/$D$2</f>
        <v>1.8999999999999997</v>
      </c>
      <c r="G9">
        <f aca="true" t="shared" si="3" ref="G9:G40">MOD(D9+F9,24)</f>
        <v>2.8999999999999995</v>
      </c>
      <c r="H9">
        <f>IF(18-G9&gt;=0,A9+(18-G9)*$D$2/24,A9+(42-G9)*$D$2/24)</f>
        <v>16.1</v>
      </c>
      <c r="I9" t="str">
        <f aca="true" t="shared" si="4" ref="I9:I40">IF(H9&lt;=A10,H9,"ne")</f>
        <v>ne</v>
      </c>
      <c r="J9" t="e">
        <f aca="true" t="shared" si="5" ref="J9:J40">INT(I9/24)+1</f>
        <v>#VALUE!</v>
      </c>
      <c r="K9" t="e">
        <f aca="true" t="shared" si="6" ref="K9:K40">MOD(I9,24)</f>
        <v>#VALUE!</v>
      </c>
      <c r="L9" t="e">
        <f aca="true" t="shared" si="7" ref="L9:L40">A9-I9</f>
        <v>#VALUE!</v>
      </c>
    </row>
    <row r="10" spans="1:12" ht="12.75">
      <c r="A10">
        <f>A9+$D$4</f>
        <v>5</v>
      </c>
      <c r="B10">
        <f t="shared" si="0"/>
        <v>1</v>
      </c>
      <c r="C10">
        <f t="shared" si="1"/>
        <v>5</v>
      </c>
      <c r="D10">
        <f aca="true" t="shared" si="8" ref="D10:D41">MOD(G9+(A10-A9)/$D$2*24,24)</f>
        <v>6.8999999999999995</v>
      </c>
      <c r="E10">
        <f>VLOOKUP(D10,PRC!A:B,2)</f>
        <v>-0.15</v>
      </c>
      <c r="F10">
        <f t="shared" si="2"/>
        <v>-0.15</v>
      </c>
      <c r="G10">
        <f t="shared" si="3"/>
        <v>6.749999999999999</v>
      </c>
      <c r="H10">
        <f aca="true" t="shared" si="9" ref="H10:H73">IF(18-G10&gt;=0,A10+(18-G10)*$D$2/24,A10+(42-G10)*$D$2/24)</f>
        <v>16.25</v>
      </c>
      <c r="I10">
        <f t="shared" si="4"/>
        <v>16.25</v>
      </c>
      <c r="J10">
        <f t="shared" si="5"/>
        <v>1</v>
      </c>
      <c r="K10">
        <f t="shared" si="6"/>
        <v>16.25</v>
      </c>
      <c r="L10">
        <f t="shared" si="7"/>
        <v>-11.25</v>
      </c>
    </row>
    <row r="11" spans="1:12" ht="12.75">
      <c r="A11">
        <f>A9+$D$1</f>
        <v>25</v>
      </c>
      <c r="B11">
        <f t="shared" si="0"/>
        <v>2</v>
      </c>
      <c r="C11">
        <f t="shared" si="1"/>
        <v>1</v>
      </c>
      <c r="D11">
        <f t="shared" si="8"/>
        <v>2.75</v>
      </c>
      <c r="E11">
        <f>VLOOKUP(D11,PRC!A:B,2)</f>
        <v>0.7</v>
      </c>
      <c r="F11">
        <f t="shared" si="2"/>
        <v>0.6999999999999998</v>
      </c>
      <c r="G11">
        <f t="shared" si="3"/>
        <v>3.4499999999999997</v>
      </c>
      <c r="H11">
        <f t="shared" si="9"/>
        <v>39.550000000000004</v>
      </c>
      <c r="I11" t="str">
        <f t="shared" si="4"/>
        <v>ne</v>
      </c>
      <c r="J11" t="e">
        <f t="shared" si="5"/>
        <v>#VALUE!</v>
      </c>
      <c r="K11" t="e">
        <f t="shared" si="6"/>
        <v>#VALUE!</v>
      </c>
      <c r="L11" t="e">
        <f t="shared" si="7"/>
        <v>#VALUE!</v>
      </c>
    </row>
    <row r="12" spans="1:12" ht="12.75">
      <c r="A12">
        <f>A10+$D$1</f>
        <v>29</v>
      </c>
      <c r="B12">
        <f t="shared" si="0"/>
        <v>2</v>
      </c>
      <c r="C12">
        <f t="shared" si="1"/>
        <v>5</v>
      </c>
      <c r="D12">
        <f t="shared" si="8"/>
        <v>7.449999999999999</v>
      </c>
      <c r="E12">
        <f>VLOOKUP(D12,PRC!A:B,2)</f>
        <v>-0.15</v>
      </c>
      <c r="F12">
        <f t="shared" si="2"/>
        <v>-0.15</v>
      </c>
      <c r="G12">
        <f t="shared" si="3"/>
        <v>7.299999999999999</v>
      </c>
      <c r="H12">
        <f t="shared" si="9"/>
        <v>39.7</v>
      </c>
      <c r="I12">
        <f t="shared" si="4"/>
        <v>39.7</v>
      </c>
      <c r="J12">
        <f t="shared" si="5"/>
        <v>2</v>
      </c>
      <c r="K12">
        <f t="shared" si="6"/>
        <v>15.700000000000003</v>
      </c>
      <c r="L12">
        <f t="shared" si="7"/>
        <v>-10.700000000000003</v>
      </c>
    </row>
    <row r="13" spans="1:12" ht="12.75">
      <c r="A13">
        <f aca="true" t="shared" si="10" ref="A13:A76">A11+$D$1</f>
        <v>49</v>
      </c>
      <c r="B13">
        <f t="shared" si="0"/>
        <v>3</v>
      </c>
      <c r="C13">
        <f t="shared" si="1"/>
        <v>1</v>
      </c>
      <c r="D13">
        <f t="shared" si="8"/>
        <v>3.299999999999997</v>
      </c>
      <c r="E13">
        <f>VLOOKUP(D13,PRC!A:B,2)</f>
        <v>0.4</v>
      </c>
      <c r="F13">
        <f t="shared" si="2"/>
        <v>0.4000000000000001</v>
      </c>
      <c r="G13">
        <f t="shared" si="3"/>
        <v>3.699999999999997</v>
      </c>
      <c r="H13">
        <f t="shared" si="9"/>
        <v>63.300000000000004</v>
      </c>
      <c r="I13" t="str">
        <f t="shared" si="4"/>
        <v>ne</v>
      </c>
      <c r="J13" t="e">
        <f t="shared" si="5"/>
        <v>#VALUE!</v>
      </c>
      <c r="K13" t="e">
        <f t="shared" si="6"/>
        <v>#VALUE!</v>
      </c>
      <c r="L13" t="e">
        <f t="shared" si="7"/>
        <v>#VALUE!</v>
      </c>
    </row>
    <row r="14" spans="1:12" ht="12.75">
      <c r="A14">
        <f t="shared" si="10"/>
        <v>53</v>
      </c>
      <c r="B14">
        <f t="shared" si="0"/>
        <v>3</v>
      </c>
      <c r="C14">
        <f t="shared" si="1"/>
        <v>5</v>
      </c>
      <c r="D14">
        <f t="shared" si="8"/>
        <v>7.6999999999999975</v>
      </c>
      <c r="E14">
        <f>VLOOKUP(D14,PRC!A:B,2)</f>
        <v>-0.15</v>
      </c>
      <c r="F14">
        <f t="shared" si="2"/>
        <v>-0.15</v>
      </c>
      <c r="G14">
        <f t="shared" si="3"/>
        <v>7.549999999999997</v>
      </c>
      <c r="H14">
        <f t="shared" si="9"/>
        <v>63.45</v>
      </c>
      <c r="I14">
        <f t="shared" si="4"/>
        <v>63.45</v>
      </c>
      <c r="J14">
        <f t="shared" si="5"/>
        <v>3</v>
      </c>
      <c r="K14">
        <f t="shared" si="6"/>
        <v>15.450000000000003</v>
      </c>
      <c r="L14">
        <f t="shared" si="7"/>
        <v>-10.450000000000003</v>
      </c>
    </row>
    <row r="15" spans="1:12" ht="12.75">
      <c r="A15">
        <f t="shared" si="10"/>
        <v>73</v>
      </c>
      <c r="B15">
        <f t="shared" si="0"/>
        <v>4</v>
      </c>
      <c r="C15">
        <f t="shared" si="1"/>
        <v>1</v>
      </c>
      <c r="D15">
        <f t="shared" si="8"/>
        <v>3.549999999999997</v>
      </c>
      <c r="E15">
        <f>VLOOKUP(D15,PRC!A:B,2)</f>
        <v>0.3</v>
      </c>
      <c r="F15">
        <f t="shared" si="2"/>
        <v>0.3</v>
      </c>
      <c r="G15">
        <f t="shared" si="3"/>
        <v>3.849999999999997</v>
      </c>
      <c r="H15">
        <f t="shared" si="9"/>
        <v>87.15</v>
      </c>
      <c r="I15" t="str">
        <f t="shared" si="4"/>
        <v>ne</v>
      </c>
      <c r="J15" t="e">
        <f t="shared" si="5"/>
        <v>#VALUE!</v>
      </c>
      <c r="K15" t="e">
        <f t="shared" si="6"/>
        <v>#VALUE!</v>
      </c>
      <c r="L15" t="e">
        <f>A15-I15</f>
        <v>#VALUE!</v>
      </c>
    </row>
    <row r="16" spans="1:12" ht="12.75">
      <c r="A16">
        <f t="shared" si="10"/>
        <v>77</v>
      </c>
      <c r="B16">
        <f t="shared" si="0"/>
        <v>4</v>
      </c>
      <c r="C16">
        <f t="shared" si="1"/>
        <v>5</v>
      </c>
      <c r="D16">
        <f t="shared" si="8"/>
        <v>7.849999999999997</v>
      </c>
      <c r="E16">
        <f>VLOOKUP(D16,PRC!A:B,2)</f>
        <v>-0.15</v>
      </c>
      <c r="F16">
        <f t="shared" si="2"/>
        <v>-0.15</v>
      </c>
      <c r="G16">
        <f t="shared" si="3"/>
        <v>7.699999999999997</v>
      </c>
      <c r="H16">
        <f t="shared" si="9"/>
        <v>87.30000000000001</v>
      </c>
      <c r="I16">
        <f t="shared" si="4"/>
        <v>87.30000000000001</v>
      </c>
      <c r="J16">
        <f t="shared" si="5"/>
        <v>4</v>
      </c>
      <c r="K16">
        <f t="shared" si="6"/>
        <v>15.300000000000011</v>
      </c>
      <c r="L16">
        <f>A16-I16</f>
        <v>-10.300000000000011</v>
      </c>
    </row>
    <row r="17" spans="1:12" ht="12.75">
      <c r="A17">
        <f t="shared" si="10"/>
        <v>97</v>
      </c>
      <c r="B17">
        <f t="shared" si="0"/>
        <v>5</v>
      </c>
      <c r="C17">
        <f t="shared" si="1"/>
        <v>1</v>
      </c>
      <c r="D17">
        <f t="shared" si="8"/>
        <v>3.6999999999999957</v>
      </c>
      <c r="E17">
        <f>VLOOKUP(D17,PRC!A:B,2)</f>
        <v>0.2</v>
      </c>
      <c r="F17">
        <f t="shared" si="2"/>
        <v>0.20000000000000004</v>
      </c>
      <c r="G17">
        <f t="shared" si="3"/>
        <v>3.899999999999996</v>
      </c>
      <c r="H17">
        <f t="shared" si="9"/>
        <v>111.10000000000001</v>
      </c>
      <c r="I17" t="str">
        <f t="shared" si="4"/>
        <v>ne</v>
      </c>
      <c r="J17" t="e">
        <f t="shared" si="5"/>
        <v>#VALUE!</v>
      </c>
      <c r="K17" t="e">
        <f t="shared" si="6"/>
        <v>#VALUE!</v>
      </c>
      <c r="L17" t="e">
        <f t="shared" si="7"/>
        <v>#VALUE!</v>
      </c>
    </row>
    <row r="18" spans="1:12" ht="12.75">
      <c r="A18">
        <f t="shared" si="10"/>
        <v>101</v>
      </c>
      <c r="B18">
        <f t="shared" si="0"/>
        <v>5</v>
      </c>
      <c r="C18">
        <f t="shared" si="1"/>
        <v>5</v>
      </c>
      <c r="D18">
        <f t="shared" si="8"/>
        <v>7.899999999999996</v>
      </c>
      <c r="E18">
        <f>VLOOKUP(D18,PRC!A:B,2)</f>
        <v>-0.15</v>
      </c>
      <c r="F18">
        <f t="shared" si="2"/>
        <v>-0.15</v>
      </c>
      <c r="G18">
        <f t="shared" si="3"/>
        <v>7.749999999999996</v>
      </c>
      <c r="H18">
        <f t="shared" si="9"/>
        <v>111.25</v>
      </c>
      <c r="I18">
        <f t="shared" si="4"/>
        <v>111.25</v>
      </c>
      <c r="J18">
        <f t="shared" si="5"/>
        <v>5</v>
      </c>
      <c r="K18">
        <f t="shared" si="6"/>
        <v>15.25</v>
      </c>
      <c r="L18">
        <f t="shared" si="7"/>
        <v>-10.25</v>
      </c>
    </row>
    <row r="19" spans="1:12" ht="12.75">
      <c r="A19">
        <f t="shared" si="10"/>
        <v>121</v>
      </c>
      <c r="B19">
        <f t="shared" si="0"/>
        <v>6</v>
      </c>
      <c r="C19">
        <f t="shared" si="1"/>
        <v>1</v>
      </c>
      <c r="D19">
        <f t="shared" si="8"/>
        <v>3.7499999999999964</v>
      </c>
      <c r="E19">
        <f>VLOOKUP(D19,PRC!A:B,2)</f>
        <v>0.15</v>
      </c>
      <c r="F19">
        <f t="shared" si="2"/>
        <v>0.15</v>
      </c>
      <c r="G19">
        <f t="shared" si="3"/>
        <v>3.8999999999999964</v>
      </c>
      <c r="H19">
        <f t="shared" si="9"/>
        <v>135.1</v>
      </c>
      <c r="I19" t="str">
        <f t="shared" si="4"/>
        <v>ne</v>
      </c>
      <c r="J19" t="e">
        <f t="shared" si="5"/>
        <v>#VALUE!</v>
      </c>
      <c r="K19" t="e">
        <f t="shared" si="6"/>
        <v>#VALUE!</v>
      </c>
      <c r="L19" t="e">
        <f t="shared" si="7"/>
        <v>#VALUE!</v>
      </c>
    </row>
    <row r="20" spans="1:12" ht="12.75">
      <c r="A20">
        <f t="shared" si="10"/>
        <v>125</v>
      </c>
      <c r="B20">
        <f t="shared" si="0"/>
        <v>6</v>
      </c>
      <c r="C20">
        <f t="shared" si="1"/>
        <v>5</v>
      </c>
      <c r="D20">
        <f t="shared" si="8"/>
        <v>7.899999999999997</v>
      </c>
      <c r="E20">
        <f>VLOOKUP(D20,PRC!A:B,2)</f>
        <v>-0.15</v>
      </c>
      <c r="F20">
        <f t="shared" si="2"/>
        <v>-0.15</v>
      </c>
      <c r="G20">
        <f t="shared" si="3"/>
        <v>7.7499999999999964</v>
      </c>
      <c r="H20">
        <f t="shared" si="9"/>
        <v>135.25</v>
      </c>
      <c r="I20">
        <f t="shared" si="4"/>
        <v>135.25</v>
      </c>
      <c r="J20">
        <f t="shared" si="5"/>
        <v>6</v>
      </c>
      <c r="K20">
        <f t="shared" si="6"/>
        <v>15.25</v>
      </c>
      <c r="L20">
        <f t="shared" si="7"/>
        <v>-10.25</v>
      </c>
    </row>
    <row r="21" spans="1:12" ht="12.75">
      <c r="A21">
        <f t="shared" si="10"/>
        <v>145</v>
      </c>
      <c r="B21">
        <f t="shared" si="0"/>
        <v>7</v>
      </c>
      <c r="C21">
        <f t="shared" si="1"/>
        <v>1</v>
      </c>
      <c r="D21">
        <f t="shared" si="8"/>
        <v>3.7499999999999964</v>
      </c>
      <c r="E21">
        <f>VLOOKUP(D21,PRC!A:B,2)</f>
        <v>0.15</v>
      </c>
      <c r="F21">
        <f t="shared" si="2"/>
        <v>0.15</v>
      </c>
      <c r="G21">
        <f t="shared" si="3"/>
        <v>3.8999999999999964</v>
      </c>
      <c r="H21">
        <f t="shared" si="9"/>
        <v>159.1</v>
      </c>
      <c r="I21" t="str">
        <f t="shared" si="4"/>
        <v>ne</v>
      </c>
      <c r="J21" t="e">
        <f t="shared" si="5"/>
        <v>#VALUE!</v>
      </c>
      <c r="K21" t="e">
        <f t="shared" si="6"/>
        <v>#VALUE!</v>
      </c>
      <c r="L21" t="e">
        <f t="shared" si="7"/>
        <v>#VALUE!</v>
      </c>
    </row>
    <row r="22" spans="1:12" ht="12.75">
      <c r="A22">
        <f t="shared" si="10"/>
        <v>149</v>
      </c>
      <c r="B22">
        <f t="shared" si="0"/>
        <v>7</v>
      </c>
      <c r="C22">
        <f t="shared" si="1"/>
        <v>5</v>
      </c>
      <c r="D22">
        <f t="shared" si="8"/>
        <v>7.899999999999997</v>
      </c>
      <c r="E22">
        <f>VLOOKUP(D22,PRC!A:B,2)</f>
        <v>-0.15</v>
      </c>
      <c r="F22">
        <f t="shared" si="2"/>
        <v>-0.15</v>
      </c>
      <c r="G22">
        <f t="shared" si="3"/>
        <v>7.7499999999999964</v>
      </c>
      <c r="H22">
        <f t="shared" si="9"/>
        <v>159.25</v>
      </c>
      <c r="I22">
        <f t="shared" si="4"/>
        <v>159.25</v>
      </c>
      <c r="J22">
        <f t="shared" si="5"/>
        <v>7</v>
      </c>
      <c r="K22">
        <f t="shared" si="6"/>
        <v>15.25</v>
      </c>
      <c r="L22">
        <f t="shared" si="7"/>
        <v>-10.25</v>
      </c>
    </row>
    <row r="23" spans="1:12" ht="12.75">
      <c r="A23">
        <f t="shared" si="10"/>
        <v>169</v>
      </c>
      <c r="B23">
        <f t="shared" si="0"/>
        <v>8</v>
      </c>
      <c r="C23">
        <f t="shared" si="1"/>
        <v>1</v>
      </c>
      <c r="D23">
        <f t="shared" si="8"/>
        <v>3.7499999999999964</v>
      </c>
      <c r="E23">
        <f>VLOOKUP(D23,PRC!A:B,2)</f>
        <v>0.15</v>
      </c>
      <c r="F23">
        <f t="shared" si="2"/>
        <v>0.15</v>
      </c>
      <c r="G23">
        <f t="shared" si="3"/>
        <v>3.8999999999999964</v>
      </c>
      <c r="H23">
        <f t="shared" si="9"/>
        <v>183.1</v>
      </c>
      <c r="I23" t="str">
        <f t="shared" si="4"/>
        <v>ne</v>
      </c>
      <c r="J23" t="e">
        <f t="shared" si="5"/>
        <v>#VALUE!</v>
      </c>
      <c r="K23" t="e">
        <f t="shared" si="6"/>
        <v>#VALUE!</v>
      </c>
      <c r="L23" t="e">
        <f t="shared" si="7"/>
        <v>#VALUE!</v>
      </c>
    </row>
    <row r="24" spans="1:12" ht="12.75">
      <c r="A24">
        <f t="shared" si="10"/>
        <v>173</v>
      </c>
      <c r="B24">
        <f t="shared" si="0"/>
        <v>8</v>
      </c>
      <c r="C24">
        <f t="shared" si="1"/>
        <v>5</v>
      </c>
      <c r="D24">
        <f t="shared" si="8"/>
        <v>7.899999999999997</v>
      </c>
      <c r="E24">
        <f>VLOOKUP(D24,PRC!A:B,2)</f>
        <v>-0.15</v>
      </c>
      <c r="F24">
        <f t="shared" si="2"/>
        <v>-0.15</v>
      </c>
      <c r="G24">
        <f t="shared" si="3"/>
        <v>7.7499999999999964</v>
      </c>
      <c r="H24">
        <f t="shared" si="9"/>
        <v>183.25</v>
      </c>
      <c r="I24">
        <f t="shared" si="4"/>
        <v>183.25</v>
      </c>
      <c r="J24">
        <f t="shared" si="5"/>
        <v>8</v>
      </c>
      <c r="K24">
        <f t="shared" si="6"/>
        <v>15.25</v>
      </c>
      <c r="L24">
        <f t="shared" si="7"/>
        <v>-10.25</v>
      </c>
    </row>
    <row r="25" spans="1:12" ht="12.75">
      <c r="A25">
        <f t="shared" si="10"/>
        <v>193</v>
      </c>
      <c r="B25">
        <f t="shared" si="0"/>
        <v>9</v>
      </c>
      <c r="C25">
        <f t="shared" si="1"/>
        <v>1</v>
      </c>
      <c r="D25">
        <f t="shared" si="8"/>
        <v>3.7499999999999964</v>
      </c>
      <c r="E25">
        <f>VLOOKUP(D25,PRC!A:B,2)</f>
        <v>0.15</v>
      </c>
      <c r="F25">
        <f t="shared" si="2"/>
        <v>0.15</v>
      </c>
      <c r="G25">
        <f t="shared" si="3"/>
        <v>3.8999999999999964</v>
      </c>
      <c r="H25">
        <f t="shared" si="9"/>
        <v>207.1</v>
      </c>
      <c r="I25" t="str">
        <f t="shared" si="4"/>
        <v>ne</v>
      </c>
      <c r="J25" t="e">
        <f t="shared" si="5"/>
        <v>#VALUE!</v>
      </c>
      <c r="K25" t="e">
        <f t="shared" si="6"/>
        <v>#VALUE!</v>
      </c>
      <c r="L25" t="e">
        <f t="shared" si="7"/>
        <v>#VALUE!</v>
      </c>
    </row>
    <row r="26" spans="1:12" ht="12.75">
      <c r="A26">
        <f t="shared" si="10"/>
        <v>197</v>
      </c>
      <c r="B26">
        <f t="shared" si="0"/>
        <v>9</v>
      </c>
      <c r="C26">
        <f t="shared" si="1"/>
        <v>5</v>
      </c>
      <c r="D26">
        <f t="shared" si="8"/>
        <v>7.899999999999997</v>
      </c>
      <c r="E26">
        <f>VLOOKUP(D26,PRC!A:B,2)</f>
        <v>-0.15</v>
      </c>
      <c r="F26">
        <f t="shared" si="2"/>
        <v>-0.15</v>
      </c>
      <c r="G26">
        <f t="shared" si="3"/>
        <v>7.7499999999999964</v>
      </c>
      <c r="H26">
        <f t="shared" si="9"/>
        <v>207.25</v>
      </c>
      <c r="I26">
        <f t="shared" si="4"/>
        <v>207.25</v>
      </c>
      <c r="J26">
        <f t="shared" si="5"/>
        <v>9</v>
      </c>
      <c r="K26">
        <f t="shared" si="6"/>
        <v>15.25</v>
      </c>
      <c r="L26">
        <f t="shared" si="7"/>
        <v>-10.25</v>
      </c>
    </row>
    <row r="27" spans="1:12" ht="12.75">
      <c r="A27">
        <f t="shared" si="10"/>
        <v>217</v>
      </c>
      <c r="B27">
        <f t="shared" si="0"/>
        <v>10</v>
      </c>
      <c r="C27">
        <f t="shared" si="1"/>
        <v>1</v>
      </c>
      <c r="D27">
        <f t="shared" si="8"/>
        <v>3.7499999999999964</v>
      </c>
      <c r="E27">
        <f>VLOOKUP(D27,PRC!A:B,2)</f>
        <v>0.15</v>
      </c>
      <c r="F27">
        <f t="shared" si="2"/>
        <v>0.15</v>
      </c>
      <c r="G27">
        <f t="shared" si="3"/>
        <v>3.8999999999999964</v>
      </c>
      <c r="H27">
        <f t="shared" si="9"/>
        <v>231.1</v>
      </c>
      <c r="I27" t="str">
        <f t="shared" si="4"/>
        <v>ne</v>
      </c>
      <c r="J27" t="e">
        <f t="shared" si="5"/>
        <v>#VALUE!</v>
      </c>
      <c r="K27" t="e">
        <f t="shared" si="6"/>
        <v>#VALUE!</v>
      </c>
      <c r="L27" t="e">
        <f t="shared" si="7"/>
        <v>#VALUE!</v>
      </c>
    </row>
    <row r="28" spans="1:12" ht="12.75">
      <c r="A28">
        <f t="shared" si="10"/>
        <v>221</v>
      </c>
      <c r="B28">
        <f t="shared" si="0"/>
        <v>10</v>
      </c>
      <c r="C28">
        <f t="shared" si="1"/>
        <v>5</v>
      </c>
      <c r="D28">
        <f t="shared" si="8"/>
        <v>7.899999999999997</v>
      </c>
      <c r="E28">
        <f>VLOOKUP(D28,PRC!A:B,2)</f>
        <v>-0.15</v>
      </c>
      <c r="F28">
        <f t="shared" si="2"/>
        <v>-0.15</v>
      </c>
      <c r="G28">
        <f t="shared" si="3"/>
        <v>7.7499999999999964</v>
      </c>
      <c r="H28">
        <f t="shared" si="9"/>
        <v>231.25</v>
      </c>
      <c r="I28">
        <f t="shared" si="4"/>
        <v>231.25</v>
      </c>
      <c r="J28">
        <f t="shared" si="5"/>
        <v>10</v>
      </c>
      <c r="K28">
        <f t="shared" si="6"/>
        <v>15.25</v>
      </c>
      <c r="L28">
        <f t="shared" si="7"/>
        <v>-10.25</v>
      </c>
    </row>
    <row r="29" spans="1:12" ht="12.75">
      <c r="A29">
        <f t="shared" si="10"/>
        <v>241</v>
      </c>
      <c r="B29">
        <f t="shared" si="0"/>
        <v>11</v>
      </c>
      <c r="C29">
        <f t="shared" si="1"/>
        <v>1</v>
      </c>
      <c r="D29">
        <f t="shared" si="8"/>
        <v>3.7499999999999964</v>
      </c>
      <c r="E29">
        <f>VLOOKUP(D29,PRC!A:B,2)</f>
        <v>0.15</v>
      </c>
      <c r="F29">
        <f t="shared" si="2"/>
        <v>0.15</v>
      </c>
      <c r="G29">
        <f t="shared" si="3"/>
        <v>3.8999999999999964</v>
      </c>
      <c r="H29">
        <f t="shared" si="9"/>
        <v>255.1</v>
      </c>
      <c r="I29" t="str">
        <f t="shared" si="4"/>
        <v>ne</v>
      </c>
      <c r="J29" t="e">
        <f t="shared" si="5"/>
        <v>#VALUE!</v>
      </c>
      <c r="K29" t="e">
        <f t="shared" si="6"/>
        <v>#VALUE!</v>
      </c>
      <c r="L29" t="e">
        <f t="shared" si="7"/>
        <v>#VALUE!</v>
      </c>
    </row>
    <row r="30" spans="1:12" ht="12.75">
      <c r="A30">
        <f t="shared" si="10"/>
        <v>245</v>
      </c>
      <c r="B30">
        <f t="shared" si="0"/>
        <v>11</v>
      </c>
      <c r="C30">
        <f t="shared" si="1"/>
        <v>5</v>
      </c>
      <c r="D30">
        <f t="shared" si="8"/>
        <v>7.899999999999997</v>
      </c>
      <c r="E30">
        <f>VLOOKUP(D30,PRC!A:B,2)</f>
        <v>-0.15</v>
      </c>
      <c r="F30">
        <f t="shared" si="2"/>
        <v>-0.15</v>
      </c>
      <c r="G30">
        <f t="shared" si="3"/>
        <v>7.7499999999999964</v>
      </c>
      <c r="H30">
        <f t="shared" si="9"/>
        <v>255.25</v>
      </c>
      <c r="I30">
        <f t="shared" si="4"/>
        <v>255.25</v>
      </c>
      <c r="J30">
        <f t="shared" si="5"/>
        <v>11</v>
      </c>
      <c r="K30">
        <f t="shared" si="6"/>
        <v>15.25</v>
      </c>
      <c r="L30">
        <f>A30-I30</f>
        <v>-10.25</v>
      </c>
    </row>
    <row r="31" spans="1:12" ht="12.75">
      <c r="A31">
        <f t="shared" si="10"/>
        <v>265</v>
      </c>
      <c r="B31">
        <f t="shared" si="0"/>
        <v>12</v>
      </c>
      <c r="C31">
        <f t="shared" si="1"/>
        <v>1</v>
      </c>
      <c r="D31">
        <f t="shared" si="8"/>
        <v>3.7499999999999964</v>
      </c>
      <c r="E31">
        <f>VLOOKUP(D31,PRC!A:B,2)</f>
        <v>0.15</v>
      </c>
      <c r="F31">
        <f t="shared" si="2"/>
        <v>0.15</v>
      </c>
      <c r="G31">
        <f t="shared" si="3"/>
        <v>3.8999999999999964</v>
      </c>
      <c r="H31">
        <f t="shared" si="9"/>
        <v>279.1</v>
      </c>
      <c r="I31" t="str">
        <f t="shared" si="4"/>
        <v>ne</v>
      </c>
      <c r="J31" t="e">
        <f t="shared" si="5"/>
        <v>#VALUE!</v>
      </c>
      <c r="K31" t="e">
        <f t="shared" si="6"/>
        <v>#VALUE!</v>
      </c>
      <c r="L31" t="e">
        <f t="shared" si="7"/>
        <v>#VALUE!</v>
      </c>
    </row>
    <row r="32" spans="1:12" ht="12.75">
      <c r="A32">
        <f t="shared" si="10"/>
        <v>269</v>
      </c>
      <c r="B32">
        <f t="shared" si="0"/>
        <v>12</v>
      </c>
      <c r="C32">
        <f t="shared" si="1"/>
        <v>5</v>
      </c>
      <c r="D32">
        <f t="shared" si="8"/>
        <v>7.899999999999997</v>
      </c>
      <c r="E32">
        <f>VLOOKUP(D32,PRC!A:B,2)</f>
        <v>-0.15</v>
      </c>
      <c r="F32">
        <f t="shared" si="2"/>
        <v>-0.15</v>
      </c>
      <c r="G32">
        <f t="shared" si="3"/>
        <v>7.7499999999999964</v>
      </c>
      <c r="H32">
        <f t="shared" si="9"/>
        <v>279.25</v>
      </c>
      <c r="I32">
        <f t="shared" si="4"/>
        <v>279.25</v>
      </c>
      <c r="J32">
        <f t="shared" si="5"/>
        <v>12</v>
      </c>
      <c r="K32">
        <f t="shared" si="6"/>
        <v>15.25</v>
      </c>
      <c r="L32">
        <f t="shared" si="7"/>
        <v>-10.25</v>
      </c>
    </row>
    <row r="33" spans="1:12" ht="12.75">
      <c r="A33">
        <f t="shared" si="10"/>
        <v>289</v>
      </c>
      <c r="B33">
        <f t="shared" si="0"/>
        <v>13</v>
      </c>
      <c r="C33">
        <f t="shared" si="1"/>
        <v>1</v>
      </c>
      <c r="D33">
        <f t="shared" si="8"/>
        <v>3.7499999999999964</v>
      </c>
      <c r="E33">
        <f>VLOOKUP(D33,PRC!A:B,2)</f>
        <v>0.15</v>
      </c>
      <c r="F33">
        <f t="shared" si="2"/>
        <v>0.15</v>
      </c>
      <c r="G33">
        <f t="shared" si="3"/>
        <v>3.8999999999999964</v>
      </c>
      <c r="H33">
        <f t="shared" si="9"/>
        <v>303.1</v>
      </c>
      <c r="I33" t="str">
        <f t="shared" si="4"/>
        <v>ne</v>
      </c>
      <c r="J33" t="e">
        <f t="shared" si="5"/>
        <v>#VALUE!</v>
      </c>
      <c r="K33" t="e">
        <f t="shared" si="6"/>
        <v>#VALUE!</v>
      </c>
      <c r="L33" t="e">
        <f t="shared" si="7"/>
        <v>#VALUE!</v>
      </c>
    </row>
    <row r="34" spans="1:12" ht="12.75">
      <c r="A34">
        <f t="shared" si="10"/>
        <v>293</v>
      </c>
      <c r="B34">
        <f t="shared" si="0"/>
        <v>13</v>
      </c>
      <c r="C34">
        <f t="shared" si="1"/>
        <v>5</v>
      </c>
      <c r="D34">
        <f t="shared" si="8"/>
        <v>7.899999999999997</v>
      </c>
      <c r="E34">
        <f>VLOOKUP(D34,PRC!A:B,2)</f>
        <v>-0.15</v>
      </c>
      <c r="F34">
        <f t="shared" si="2"/>
        <v>-0.15</v>
      </c>
      <c r="G34">
        <f t="shared" si="3"/>
        <v>7.7499999999999964</v>
      </c>
      <c r="H34">
        <f t="shared" si="9"/>
        <v>303.25</v>
      </c>
      <c r="I34">
        <f t="shared" si="4"/>
        <v>303.25</v>
      </c>
      <c r="J34">
        <f t="shared" si="5"/>
        <v>13</v>
      </c>
      <c r="K34">
        <f t="shared" si="6"/>
        <v>15.25</v>
      </c>
      <c r="L34">
        <f t="shared" si="7"/>
        <v>-10.25</v>
      </c>
    </row>
    <row r="35" spans="1:12" ht="12.75">
      <c r="A35">
        <f t="shared" si="10"/>
        <v>313</v>
      </c>
      <c r="B35">
        <f t="shared" si="0"/>
        <v>14</v>
      </c>
      <c r="C35">
        <f t="shared" si="1"/>
        <v>1</v>
      </c>
      <c r="D35">
        <f t="shared" si="8"/>
        <v>3.7499999999999964</v>
      </c>
      <c r="E35">
        <f>VLOOKUP(D35,PRC!A:B,2)</f>
        <v>0.15</v>
      </c>
      <c r="F35">
        <f t="shared" si="2"/>
        <v>0.15</v>
      </c>
      <c r="G35">
        <f t="shared" si="3"/>
        <v>3.8999999999999964</v>
      </c>
      <c r="H35">
        <f t="shared" si="9"/>
        <v>327.1</v>
      </c>
      <c r="I35" t="str">
        <f t="shared" si="4"/>
        <v>ne</v>
      </c>
      <c r="J35" t="e">
        <f t="shared" si="5"/>
        <v>#VALUE!</v>
      </c>
      <c r="K35" t="e">
        <f t="shared" si="6"/>
        <v>#VALUE!</v>
      </c>
      <c r="L35" t="e">
        <f t="shared" si="7"/>
        <v>#VALUE!</v>
      </c>
    </row>
    <row r="36" spans="1:12" ht="12.75">
      <c r="A36">
        <f t="shared" si="10"/>
        <v>317</v>
      </c>
      <c r="B36">
        <f t="shared" si="0"/>
        <v>14</v>
      </c>
      <c r="C36">
        <f t="shared" si="1"/>
        <v>5</v>
      </c>
      <c r="D36">
        <f t="shared" si="8"/>
        <v>7.899999999999997</v>
      </c>
      <c r="E36">
        <f>VLOOKUP(D36,PRC!A:B,2)</f>
        <v>-0.15</v>
      </c>
      <c r="F36">
        <f t="shared" si="2"/>
        <v>-0.15</v>
      </c>
      <c r="G36">
        <f t="shared" si="3"/>
        <v>7.7499999999999964</v>
      </c>
      <c r="H36">
        <f t="shared" si="9"/>
        <v>327.25</v>
      </c>
      <c r="I36">
        <f t="shared" si="4"/>
        <v>327.25</v>
      </c>
      <c r="J36">
        <f t="shared" si="5"/>
        <v>14</v>
      </c>
      <c r="K36">
        <f t="shared" si="6"/>
        <v>15.25</v>
      </c>
      <c r="L36">
        <f t="shared" si="7"/>
        <v>-10.25</v>
      </c>
    </row>
    <row r="37" spans="1:12" ht="12.75">
      <c r="A37">
        <f t="shared" si="10"/>
        <v>337</v>
      </c>
      <c r="B37">
        <f t="shared" si="0"/>
        <v>15</v>
      </c>
      <c r="C37">
        <f t="shared" si="1"/>
        <v>1</v>
      </c>
      <c r="D37">
        <f t="shared" si="8"/>
        <v>3.7499999999999964</v>
      </c>
      <c r="E37">
        <f>VLOOKUP(D37,PRC!A:B,2)</f>
        <v>0.15</v>
      </c>
      <c r="F37">
        <f t="shared" si="2"/>
        <v>0.15</v>
      </c>
      <c r="G37">
        <f t="shared" si="3"/>
        <v>3.8999999999999964</v>
      </c>
      <c r="H37">
        <f t="shared" si="9"/>
        <v>351.1</v>
      </c>
      <c r="I37" t="str">
        <f t="shared" si="4"/>
        <v>ne</v>
      </c>
      <c r="J37" t="e">
        <f t="shared" si="5"/>
        <v>#VALUE!</v>
      </c>
      <c r="K37" t="e">
        <f t="shared" si="6"/>
        <v>#VALUE!</v>
      </c>
      <c r="L37" t="e">
        <f t="shared" si="7"/>
        <v>#VALUE!</v>
      </c>
    </row>
    <row r="38" spans="1:12" ht="12.75">
      <c r="A38">
        <f t="shared" si="10"/>
        <v>341</v>
      </c>
      <c r="B38">
        <f t="shared" si="0"/>
        <v>15</v>
      </c>
      <c r="C38">
        <f t="shared" si="1"/>
        <v>5</v>
      </c>
      <c r="D38">
        <f t="shared" si="8"/>
        <v>7.899999999999997</v>
      </c>
      <c r="E38">
        <f>VLOOKUP(D38,PRC!A:B,2)</f>
        <v>-0.15</v>
      </c>
      <c r="F38">
        <f t="shared" si="2"/>
        <v>-0.15</v>
      </c>
      <c r="G38">
        <f t="shared" si="3"/>
        <v>7.7499999999999964</v>
      </c>
      <c r="H38">
        <f t="shared" si="9"/>
        <v>351.25</v>
      </c>
      <c r="I38">
        <f t="shared" si="4"/>
        <v>351.25</v>
      </c>
      <c r="J38">
        <f t="shared" si="5"/>
        <v>15</v>
      </c>
      <c r="K38">
        <f t="shared" si="6"/>
        <v>15.25</v>
      </c>
      <c r="L38">
        <f t="shared" si="7"/>
        <v>-10.25</v>
      </c>
    </row>
    <row r="39" spans="1:12" ht="12.75">
      <c r="A39">
        <f t="shared" si="10"/>
        <v>361</v>
      </c>
      <c r="B39">
        <f t="shared" si="0"/>
        <v>16</v>
      </c>
      <c r="C39">
        <f t="shared" si="1"/>
        <v>1</v>
      </c>
      <c r="D39">
        <f t="shared" si="8"/>
        <v>3.7499999999999964</v>
      </c>
      <c r="E39">
        <f>VLOOKUP(D39,PRC!A:B,2)</f>
        <v>0.15</v>
      </c>
      <c r="F39">
        <f t="shared" si="2"/>
        <v>0.15</v>
      </c>
      <c r="G39">
        <f t="shared" si="3"/>
        <v>3.8999999999999964</v>
      </c>
      <c r="H39">
        <f t="shared" si="9"/>
        <v>375.1</v>
      </c>
      <c r="I39" t="str">
        <f t="shared" si="4"/>
        <v>ne</v>
      </c>
      <c r="J39" t="e">
        <f t="shared" si="5"/>
        <v>#VALUE!</v>
      </c>
      <c r="K39" t="e">
        <f t="shared" si="6"/>
        <v>#VALUE!</v>
      </c>
      <c r="L39" t="e">
        <f t="shared" si="7"/>
        <v>#VALUE!</v>
      </c>
    </row>
    <row r="40" spans="1:12" ht="12.75">
      <c r="A40">
        <f t="shared" si="10"/>
        <v>365</v>
      </c>
      <c r="B40">
        <f t="shared" si="0"/>
        <v>16</v>
      </c>
      <c r="C40">
        <f t="shared" si="1"/>
        <v>5</v>
      </c>
      <c r="D40">
        <f t="shared" si="8"/>
        <v>7.899999999999997</v>
      </c>
      <c r="E40">
        <f>VLOOKUP(D40,PRC!A:B,2)</f>
        <v>-0.15</v>
      </c>
      <c r="F40">
        <f t="shared" si="2"/>
        <v>-0.15</v>
      </c>
      <c r="G40">
        <f t="shared" si="3"/>
        <v>7.7499999999999964</v>
      </c>
      <c r="H40">
        <f t="shared" si="9"/>
        <v>375.25</v>
      </c>
      <c r="I40">
        <f t="shared" si="4"/>
        <v>375.25</v>
      </c>
      <c r="J40">
        <f t="shared" si="5"/>
        <v>16</v>
      </c>
      <c r="K40">
        <f t="shared" si="6"/>
        <v>15.25</v>
      </c>
      <c r="L40">
        <f t="shared" si="7"/>
        <v>-10.25</v>
      </c>
    </row>
    <row r="41" spans="1:12" ht="12.75">
      <c r="A41">
        <f t="shared" si="10"/>
        <v>385</v>
      </c>
      <c r="B41">
        <f aca="true" t="shared" si="11" ref="B41:B104">INT(A41/24)+1</f>
        <v>17</v>
      </c>
      <c r="C41">
        <f aca="true" t="shared" si="12" ref="C41:C58">MOD(A41,24)</f>
        <v>1</v>
      </c>
      <c r="D41">
        <f t="shared" si="8"/>
        <v>3.7499999999999964</v>
      </c>
      <c r="E41">
        <f>VLOOKUP(D41,PRC!A:B,2)</f>
        <v>0.15</v>
      </c>
      <c r="F41">
        <f aca="true" t="shared" si="13" ref="F41:F104">E41*24/$D$2</f>
        <v>0.15</v>
      </c>
      <c r="G41">
        <f aca="true" t="shared" si="14" ref="G41:G58">MOD(D41+F41,24)</f>
        <v>3.8999999999999964</v>
      </c>
      <c r="H41">
        <f t="shared" si="9"/>
        <v>399.1</v>
      </c>
      <c r="I41" t="str">
        <f aca="true" t="shared" si="15" ref="I41:I58">IF(H41&lt;=A42,H41,"ne")</f>
        <v>ne</v>
      </c>
      <c r="J41" t="e">
        <f aca="true" t="shared" si="16" ref="J41:J104">INT(I41/24)+1</f>
        <v>#VALUE!</v>
      </c>
      <c r="K41" t="e">
        <f aca="true" t="shared" si="17" ref="K41:K58">MOD(I41,24)</f>
        <v>#VALUE!</v>
      </c>
      <c r="L41" t="e">
        <f aca="true" t="shared" si="18" ref="L41:L58">A41-I41</f>
        <v>#VALUE!</v>
      </c>
    </row>
    <row r="42" spans="1:12" ht="12.75">
      <c r="A42">
        <f t="shared" si="10"/>
        <v>389</v>
      </c>
      <c r="B42">
        <f t="shared" si="11"/>
        <v>17</v>
      </c>
      <c r="C42">
        <f t="shared" si="12"/>
        <v>5</v>
      </c>
      <c r="D42">
        <f aca="true" t="shared" si="19" ref="D42:D58">MOD(G41+(A42-A41)/$D$2*24,24)</f>
        <v>7.899999999999997</v>
      </c>
      <c r="E42">
        <f>VLOOKUP(D42,PRC!A:B,2)</f>
        <v>-0.15</v>
      </c>
      <c r="F42">
        <f t="shared" si="13"/>
        <v>-0.15</v>
      </c>
      <c r="G42">
        <f t="shared" si="14"/>
        <v>7.7499999999999964</v>
      </c>
      <c r="H42">
        <f t="shared" si="9"/>
        <v>399.25</v>
      </c>
      <c r="I42">
        <f t="shared" si="15"/>
        <v>399.25</v>
      </c>
      <c r="J42">
        <f t="shared" si="16"/>
        <v>17</v>
      </c>
      <c r="K42">
        <f t="shared" si="17"/>
        <v>15.25</v>
      </c>
      <c r="L42">
        <f t="shared" si="18"/>
        <v>-10.25</v>
      </c>
    </row>
    <row r="43" spans="1:12" ht="12.75">
      <c r="A43">
        <f t="shared" si="10"/>
        <v>409</v>
      </c>
      <c r="B43">
        <f t="shared" si="11"/>
        <v>18</v>
      </c>
      <c r="C43">
        <f t="shared" si="12"/>
        <v>1</v>
      </c>
      <c r="D43">
        <f t="shared" si="19"/>
        <v>3.7499999999999964</v>
      </c>
      <c r="E43">
        <f>VLOOKUP(D43,PRC!A:B,2)</f>
        <v>0.15</v>
      </c>
      <c r="F43">
        <f t="shared" si="13"/>
        <v>0.15</v>
      </c>
      <c r="G43">
        <f t="shared" si="14"/>
        <v>3.8999999999999964</v>
      </c>
      <c r="H43">
        <f t="shared" si="9"/>
        <v>423.1</v>
      </c>
      <c r="I43" t="str">
        <f t="shared" si="15"/>
        <v>ne</v>
      </c>
      <c r="J43" t="e">
        <f t="shared" si="16"/>
        <v>#VALUE!</v>
      </c>
      <c r="K43" t="e">
        <f t="shared" si="17"/>
        <v>#VALUE!</v>
      </c>
      <c r="L43" t="e">
        <f t="shared" si="18"/>
        <v>#VALUE!</v>
      </c>
    </row>
    <row r="44" spans="1:12" ht="12.75">
      <c r="A44">
        <f t="shared" si="10"/>
        <v>413</v>
      </c>
      <c r="B44">
        <f t="shared" si="11"/>
        <v>18</v>
      </c>
      <c r="C44">
        <f t="shared" si="12"/>
        <v>5</v>
      </c>
      <c r="D44">
        <f t="shared" si="19"/>
        <v>7.899999999999997</v>
      </c>
      <c r="E44">
        <f>VLOOKUP(D44,PRC!A:B,2)</f>
        <v>-0.15</v>
      </c>
      <c r="F44">
        <f t="shared" si="13"/>
        <v>-0.15</v>
      </c>
      <c r="G44">
        <f t="shared" si="14"/>
        <v>7.7499999999999964</v>
      </c>
      <c r="H44">
        <f t="shared" si="9"/>
        <v>423.25</v>
      </c>
      <c r="I44">
        <f t="shared" si="15"/>
        <v>423.25</v>
      </c>
      <c r="J44">
        <f t="shared" si="16"/>
        <v>18</v>
      </c>
      <c r="K44">
        <f t="shared" si="17"/>
        <v>15.25</v>
      </c>
      <c r="L44">
        <f t="shared" si="18"/>
        <v>-10.25</v>
      </c>
    </row>
    <row r="45" spans="1:12" ht="12.75">
      <c r="A45">
        <f t="shared" si="10"/>
        <v>433</v>
      </c>
      <c r="B45">
        <f t="shared" si="11"/>
        <v>19</v>
      </c>
      <c r="C45">
        <f t="shared" si="12"/>
        <v>1</v>
      </c>
      <c r="D45">
        <f t="shared" si="19"/>
        <v>3.7499999999999964</v>
      </c>
      <c r="E45">
        <f>VLOOKUP(D45,PRC!A:B,2)</f>
        <v>0.15</v>
      </c>
      <c r="F45">
        <f t="shared" si="13"/>
        <v>0.15</v>
      </c>
      <c r="G45">
        <f t="shared" si="14"/>
        <v>3.8999999999999964</v>
      </c>
      <c r="H45">
        <f t="shared" si="9"/>
        <v>447.1</v>
      </c>
      <c r="I45" t="str">
        <f t="shared" si="15"/>
        <v>ne</v>
      </c>
      <c r="J45" t="e">
        <f t="shared" si="16"/>
        <v>#VALUE!</v>
      </c>
      <c r="K45" t="e">
        <f t="shared" si="17"/>
        <v>#VALUE!</v>
      </c>
      <c r="L45" t="e">
        <f t="shared" si="18"/>
        <v>#VALUE!</v>
      </c>
    </row>
    <row r="46" spans="1:12" ht="12.75">
      <c r="A46">
        <f t="shared" si="10"/>
        <v>437</v>
      </c>
      <c r="B46">
        <f t="shared" si="11"/>
        <v>19</v>
      </c>
      <c r="C46">
        <f t="shared" si="12"/>
        <v>5</v>
      </c>
      <c r="D46">
        <f t="shared" si="19"/>
        <v>7.899999999999997</v>
      </c>
      <c r="E46">
        <f>VLOOKUP(D46,PRC!A:B,2)</f>
        <v>-0.15</v>
      </c>
      <c r="F46">
        <f t="shared" si="13"/>
        <v>-0.15</v>
      </c>
      <c r="G46">
        <f t="shared" si="14"/>
        <v>7.7499999999999964</v>
      </c>
      <c r="H46">
        <f t="shared" si="9"/>
        <v>447.25</v>
      </c>
      <c r="I46">
        <f t="shared" si="15"/>
        <v>447.25</v>
      </c>
      <c r="J46">
        <f t="shared" si="16"/>
        <v>19</v>
      </c>
      <c r="K46">
        <f t="shared" si="17"/>
        <v>15.25</v>
      </c>
      <c r="L46">
        <f t="shared" si="18"/>
        <v>-10.25</v>
      </c>
    </row>
    <row r="47" spans="1:12" ht="12.75">
      <c r="A47">
        <f t="shared" si="10"/>
        <v>457</v>
      </c>
      <c r="B47">
        <f t="shared" si="11"/>
        <v>20</v>
      </c>
      <c r="C47">
        <f t="shared" si="12"/>
        <v>1</v>
      </c>
      <c r="D47">
        <f t="shared" si="19"/>
        <v>3.7499999999999964</v>
      </c>
      <c r="E47">
        <f>VLOOKUP(D47,PRC!A:B,2)</f>
        <v>0.15</v>
      </c>
      <c r="F47">
        <f t="shared" si="13"/>
        <v>0.15</v>
      </c>
      <c r="G47">
        <f t="shared" si="14"/>
        <v>3.8999999999999964</v>
      </c>
      <c r="H47">
        <f t="shared" si="9"/>
        <v>471.1</v>
      </c>
      <c r="I47" t="str">
        <f t="shared" si="15"/>
        <v>ne</v>
      </c>
      <c r="J47" t="e">
        <f t="shared" si="16"/>
        <v>#VALUE!</v>
      </c>
      <c r="K47" t="e">
        <f t="shared" si="17"/>
        <v>#VALUE!</v>
      </c>
      <c r="L47" t="e">
        <f t="shared" si="18"/>
        <v>#VALUE!</v>
      </c>
    </row>
    <row r="48" spans="1:12" ht="12.75">
      <c r="A48">
        <f t="shared" si="10"/>
        <v>461</v>
      </c>
      <c r="B48">
        <f t="shared" si="11"/>
        <v>20</v>
      </c>
      <c r="C48">
        <f t="shared" si="12"/>
        <v>5</v>
      </c>
      <c r="D48">
        <f t="shared" si="19"/>
        <v>7.899999999999997</v>
      </c>
      <c r="E48">
        <f>VLOOKUP(D48,PRC!A:B,2)</f>
        <v>-0.15</v>
      </c>
      <c r="F48">
        <f t="shared" si="13"/>
        <v>-0.15</v>
      </c>
      <c r="G48">
        <f t="shared" si="14"/>
        <v>7.7499999999999964</v>
      </c>
      <c r="H48">
        <f t="shared" si="9"/>
        <v>471.25</v>
      </c>
      <c r="I48">
        <f t="shared" si="15"/>
        <v>471.25</v>
      </c>
      <c r="J48">
        <f t="shared" si="16"/>
        <v>20</v>
      </c>
      <c r="K48">
        <f t="shared" si="17"/>
        <v>15.25</v>
      </c>
      <c r="L48">
        <f t="shared" si="18"/>
        <v>-10.25</v>
      </c>
    </row>
    <row r="49" spans="1:12" ht="12.75">
      <c r="A49">
        <f t="shared" si="10"/>
        <v>481</v>
      </c>
      <c r="B49">
        <f t="shared" si="11"/>
        <v>21</v>
      </c>
      <c r="C49">
        <f t="shared" si="12"/>
        <v>1</v>
      </c>
      <c r="D49">
        <f t="shared" si="19"/>
        <v>3.7499999999999964</v>
      </c>
      <c r="E49">
        <f>VLOOKUP(D49,PRC!A:B,2)</f>
        <v>0.15</v>
      </c>
      <c r="F49">
        <f t="shared" si="13"/>
        <v>0.15</v>
      </c>
      <c r="G49">
        <f t="shared" si="14"/>
        <v>3.8999999999999964</v>
      </c>
      <c r="H49">
        <f t="shared" si="9"/>
        <v>495.1</v>
      </c>
      <c r="I49" t="str">
        <f t="shared" si="15"/>
        <v>ne</v>
      </c>
      <c r="J49" t="e">
        <f t="shared" si="16"/>
        <v>#VALUE!</v>
      </c>
      <c r="K49" t="e">
        <f t="shared" si="17"/>
        <v>#VALUE!</v>
      </c>
      <c r="L49" t="e">
        <f t="shared" si="18"/>
        <v>#VALUE!</v>
      </c>
    </row>
    <row r="50" spans="1:12" ht="12.75">
      <c r="A50">
        <f t="shared" si="10"/>
        <v>485</v>
      </c>
      <c r="B50">
        <f t="shared" si="11"/>
        <v>21</v>
      </c>
      <c r="C50">
        <f t="shared" si="12"/>
        <v>5</v>
      </c>
      <c r="D50">
        <f t="shared" si="19"/>
        <v>7.899999999999997</v>
      </c>
      <c r="E50">
        <f>VLOOKUP(D50,PRC!A:B,2)</f>
        <v>-0.15</v>
      </c>
      <c r="F50">
        <f t="shared" si="13"/>
        <v>-0.15</v>
      </c>
      <c r="G50">
        <f t="shared" si="14"/>
        <v>7.7499999999999964</v>
      </c>
      <c r="H50">
        <f t="shared" si="9"/>
        <v>495.25</v>
      </c>
      <c r="I50">
        <f t="shared" si="15"/>
        <v>495.25</v>
      </c>
      <c r="J50">
        <f t="shared" si="16"/>
        <v>21</v>
      </c>
      <c r="K50">
        <f t="shared" si="17"/>
        <v>15.25</v>
      </c>
      <c r="L50">
        <f t="shared" si="18"/>
        <v>-10.25</v>
      </c>
    </row>
    <row r="51" spans="1:12" ht="12.75">
      <c r="A51">
        <f t="shared" si="10"/>
        <v>505</v>
      </c>
      <c r="B51">
        <f t="shared" si="11"/>
        <v>22</v>
      </c>
      <c r="C51">
        <f t="shared" si="12"/>
        <v>1</v>
      </c>
      <c r="D51">
        <f t="shared" si="19"/>
        <v>3.7499999999999964</v>
      </c>
      <c r="E51">
        <f>VLOOKUP(D51,PRC!A:B,2)</f>
        <v>0.15</v>
      </c>
      <c r="F51">
        <f t="shared" si="13"/>
        <v>0.15</v>
      </c>
      <c r="G51">
        <f t="shared" si="14"/>
        <v>3.8999999999999964</v>
      </c>
      <c r="H51">
        <f t="shared" si="9"/>
        <v>519.1</v>
      </c>
      <c r="I51" t="str">
        <f t="shared" si="15"/>
        <v>ne</v>
      </c>
      <c r="J51" t="e">
        <f t="shared" si="16"/>
        <v>#VALUE!</v>
      </c>
      <c r="K51" t="e">
        <f t="shared" si="17"/>
        <v>#VALUE!</v>
      </c>
      <c r="L51" t="e">
        <f t="shared" si="18"/>
        <v>#VALUE!</v>
      </c>
    </row>
    <row r="52" spans="1:12" ht="12.75">
      <c r="A52">
        <f t="shared" si="10"/>
        <v>509</v>
      </c>
      <c r="B52">
        <f t="shared" si="11"/>
        <v>22</v>
      </c>
      <c r="C52">
        <f t="shared" si="12"/>
        <v>5</v>
      </c>
      <c r="D52">
        <f t="shared" si="19"/>
        <v>7.899999999999997</v>
      </c>
      <c r="E52">
        <f>VLOOKUP(D52,PRC!A:B,2)</f>
        <v>-0.15</v>
      </c>
      <c r="F52">
        <f t="shared" si="13"/>
        <v>-0.15</v>
      </c>
      <c r="G52">
        <f t="shared" si="14"/>
        <v>7.7499999999999964</v>
      </c>
      <c r="H52">
        <f t="shared" si="9"/>
        <v>519.25</v>
      </c>
      <c r="I52">
        <f t="shared" si="15"/>
        <v>519.25</v>
      </c>
      <c r="J52">
        <f t="shared" si="16"/>
        <v>22</v>
      </c>
      <c r="K52">
        <f t="shared" si="17"/>
        <v>15.25</v>
      </c>
      <c r="L52">
        <f t="shared" si="18"/>
        <v>-10.25</v>
      </c>
    </row>
    <row r="53" spans="1:12" ht="12.75">
      <c r="A53">
        <f t="shared" si="10"/>
        <v>529</v>
      </c>
      <c r="B53">
        <f t="shared" si="11"/>
        <v>23</v>
      </c>
      <c r="C53">
        <f t="shared" si="12"/>
        <v>1</v>
      </c>
      <c r="D53">
        <f t="shared" si="19"/>
        <v>3.7499999999999964</v>
      </c>
      <c r="E53">
        <f>VLOOKUP(D53,PRC!A:B,2)</f>
        <v>0.15</v>
      </c>
      <c r="F53">
        <f t="shared" si="13"/>
        <v>0.15</v>
      </c>
      <c r="G53">
        <f t="shared" si="14"/>
        <v>3.8999999999999964</v>
      </c>
      <c r="H53">
        <f t="shared" si="9"/>
        <v>543.1</v>
      </c>
      <c r="I53" t="str">
        <f t="shared" si="15"/>
        <v>ne</v>
      </c>
      <c r="J53" t="e">
        <f t="shared" si="16"/>
        <v>#VALUE!</v>
      </c>
      <c r="K53" t="e">
        <f t="shared" si="17"/>
        <v>#VALUE!</v>
      </c>
      <c r="L53" t="e">
        <f t="shared" si="18"/>
        <v>#VALUE!</v>
      </c>
    </row>
    <row r="54" spans="1:12" ht="12.75">
      <c r="A54">
        <f t="shared" si="10"/>
        <v>533</v>
      </c>
      <c r="B54">
        <f t="shared" si="11"/>
        <v>23</v>
      </c>
      <c r="C54">
        <f t="shared" si="12"/>
        <v>5</v>
      </c>
      <c r="D54">
        <f t="shared" si="19"/>
        <v>7.899999999999997</v>
      </c>
      <c r="E54">
        <f>VLOOKUP(D54,PRC!A:B,2)</f>
        <v>-0.15</v>
      </c>
      <c r="F54">
        <f t="shared" si="13"/>
        <v>-0.15</v>
      </c>
      <c r="G54">
        <f t="shared" si="14"/>
        <v>7.7499999999999964</v>
      </c>
      <c r="H54">
        <f t="shared" si="9"/>
        <v>543.25</v>
      </c>
      <c r="I54">
        <f t="shared" si="15"/>
        <v>543.25</v>
      </c>
      <c r="J54">
        <f t="shared" si="16"/>
        <v>23</v>
      </c>
      <c r="K54">
        <f t="shared" si="17"/>
        <v>15.25</v>
      </c>
      <c r="L54">
        <f t="shared" si="18"/>
        <v>-10.25</v>
      </c>
    </row>
    <row r="55" spans="1:12" ht="12.75">
      <c r="A55">
        <f t="shared" si="10"/>
        <v>553</v>
      </c>
      <c r="B55">
        <f t="shared" si="11"/>
        <v>24</v>
      </c>
      <c r="C55">
        <f t="shared" si="12"/>
        <v>1</v>
      </c>
      <c r="D55">
        <f t="shared" si="19"/>
        <v>3.7499999999999964</v>
      </c>
      <c r="E55">
        <f>VLOOKUP(D55,PRC!A:B,2)</f>
        <v>0.15</v>
      </c>
      <c r="F55">
        <f t="shared" si="13"/>
        <v>0.15</v>
      </c>
      <c r="G55">
        <f t="shared" si="14"/>
        <v>3.8999999999999964</v>
      </c>
      <c r="H55">
        <f t="shared" si="9"/>
        <v>567.1</v>
      </c>
      <c r="I55" t="str">
        <f t="shared" si="15"/>
        <v>ne</v>
      </c>
      <c r="J55" t="e">
        <f t="shared" si="16"/>
        <v>#VALUE!</v>
      </c>
      <c r="K55" t="e">
        <f t="shared" si="17"/>
        <v>#VALUE!</v>
      </c>
      <c r="L55" t="e">
        <f t="shared" si="18"/>
        <v>#VALUE!</v>
      </c>
    </row>
    <row r="56" spans="1:12" ht="12.75">
      <c r="A56">
        <f t="shared" si="10"/>
        <v>557</v>
      </c>
      <c r="B56">
        <f t="shared" si="11"/>
        <v>24</v>
      </c>
      <c r="C56">
        <f t="shared" si="12"/>
        <v>5</v>
      </c>
      <c r="D56">
        <f t="shared" si="19"/>
        <v>7.899999999999997</v>
      </c>
      <c r="E56">
        <f>VLOOKUP(D56,PRC!A:B,2)</f>
        <v>-0.15</v>
      </c>
      <c r="F56">
        <f t="shared" si="13"/>
        <v>-0.15</v>
      </c>
      <c r="G56">
        <f t="shared" si="14"/>
        <v>7.7499999999999964</v>
      </c>
      <c r="H56">
        <f t="shared" si="9"/>
        <v>567.25</v>
      </c>
      <c r="I56">
        <f t="shared" si="15"/>
        <v>567.25</v>
      </c>
      <c r="J56">
        <f t="shared" si="16"/>
        <v>24</v>
      </c>
      <c r="K56">
        <f t="shared" si="17"/>
        <v>15.25</v>
      </c>
      <c r="L56">
        <f t="shared" si="18"/>
        <v>-10.25</v>
      </c>
    </row>
    <row r="57" spans="1:12" ht="12.75">
      <c r="A57">
        <f t="shared" si="10"/>
        <v>577</v>
      </c>
      <c r="B57">
        <f t="shared" si="11"/>
        <v>25</v>
      </c>
      <c r="C57">
        <f t="shared" si="12"/>
        <v>1</v>
      </c>
      <c r="D57">
        <f t="shared" si="19"/>
        <v>3.7499999999999964</v>
      </c>
      <c r="E57">
        <f>VLOOKUP(D57,PRC!A:B,2)</f>
        <v>0.15</v>
      </c>
      <c r="F57">
        <f t="shared" si="13"/>
        <v>0.15</v>
      </c>
      <c r="G57">
        <f t="shared" si="14"/>
        <v>3.8999999999999964</v>
      </c>
      <c r="H57">
        <f t="shared" si="9"/>
        <v>591.1</v>
      </c>
      <c r="I57" t="str">
        <f t="shared" si="15"/>
        <v>ne</v>
      </c>
      <c r="J57" t="e">
        <f t="shared" si="16"/>
        <v>#VALUE!</v>
      </c>
      <c r="K57" t="e">
        <f t="shared" si="17"/>
        <v>#VALUE!</v>
      </c>
      <c r="L57" t="e">
        <f t="shared" si="18"/>
        <v>#VALUE!</v>
      </c>
    </row>
    <row r="58" spans="1:12" ht="12.75">
      <c r="A58">
        <f t="shared" si="10"/>
        <v>581</v>
      </c>
      <c r="B58">
        <f t="shared" si="11"/>
        <v>25</v>
      </c>
      <c r="C58">
        <f t="shared" si="12"/>
        <v>5</v>
      </c>
      <c r="D58">
        <f t="shared" si="19"/>
        <v>7.899999999999997</v>
      </c>
      <c r="E58">
        <f>VLOOKUP(D58,PRC!A:B,2)</f>
        <v>-0.15</v>
      </c>
      <c r="F58">
        <f t="shared" si="13"/>
        <v>-0.15</v>
      </c>
      <c r="G58">
        <f t="shared" si="14"/>
        <v>7.7499999999999964</v>
      </c>
      <c r="H58">
        <f t="shared" si="9"/>
        <v>591.25</v>
      </c>
      <c r="I58">
        <f t="shared" si="15"/>
        <v>591.25</v>
      </c>
      <c r="J58">
        <f t="shared" si="16"/>
        <v>25</v>
      </c>
      <c r="K58">
        <f t="shared" si="17"/>
        <v>15.25</v>
      </c>
      <c r="L58">
        <f t="shared" si="18"/>
        <v>-10.25</v>
      </c>
    </row>
    <row r="59" spans="1:12" ht="12.75">
      <c r="A59">
        <f t="shared" si="10"/>
        <v>601</v>
      </c>
      <c r="B59">
        <f t="shared" si="11"/>
        <v>26</v>
      </c>
      <c r="C59">
        <f aca="true" t="shared" si="20" ref="C59:C84">MOD(A59,24)</f>
        <v>1</v>
      </c>
      <c r="D59">
        <f aca="true" t="shared" si="21" ref="D59:D84">MOD(G58+(A59-A58)/$D$2*24,24)</f>
        <v>3.7499999999999964</v>
      </c>
      <c r="E59">
        <f>VLOOKUP(D59,PRC!A:B,2)</f>
        <v>0.15</v>
      </c>
      <c r="F59">
        <f t="shared" si="13"/>
        <v>0.15</v>
      </c>
      <c r="G59">
        <f aca="true" t="shared" si="22" ref="G59:G84">MOD(D59+F59,24)</f>
        <v>3.8999999999999964</v>
      </c>
      <c r="H59">
        <f t="shared" si="9"/>
        <v>615.1</v>
      </c>
      <c r="I59" t="str">
        <f aca="true" t="shared" si="23" ref="I59:I84">IF(H59&lt;=A60,H59,"ne")</f>
        <v>ne</v>
      </c>
      <c r="J59" t="e">
        <f t="shared" si="16"/>
        <v>#VALUE!</v>
      </c>
      <c r="K59" t="e">
        <f aca="true" t="shared" si="24" ref="K59:K84">MOD(I59,24)</f>
        <v>#VALUE!</v>
      </c>
      <c r="L59" t="e">
        <f aca="true" t="shared" si="25" ref="L59:L84">A59-I59</f>
        <v>#VALUE!</v>
      </c>
    </row>
    <row r="60" spans="1:12" ht="12.75">
      <c r="A60">
        <f t="shared" si="10"/>
        <v>605</v>
      </c>
      <c r="B60">
        <f t="shared" si="11"/>
        <v>26</v>
      </c>
      <c r="C60">
        <f t="shared" si="20"/>
        <v>5</v>
      </c>
      <c r="D60">
        <f t="shared" si="21"/>
        <v>7.899999999999997</v>
      </c>
      <c r="E60">
        <f>VLOOKUP(D60,PRC!A:B,2)</f>
        <v>-0.15</v>
      </c>
      <c r="F60">
        <f t="shared" si="13"/>
        <v>-0.15</v>
      </c>
      <c r="G60">
        <f t="shared" si="22"/>
        <v>7.7499999999999964</v>
      </c>
      <c r="H60">
        <f t="shared" si="9"/>
        <v>615.25</v>
      </c>
      <c r="I60">
        <f t="shared" si="23"/>
        <v>615.25</v>
      </c>
      <c r="J60">
        <f t="shared" si="16"/>
        <v>26</v>
      </c>
      <c r="K60">
        <f t="shared" si="24"/>
        <v>15.25</v>
      </c>
      <c r="L60">
        <f t="shared" si="25"/>
        <v>-10.25</v>
      </c>
    </row>
    <row r="61" spans="1:12" ht="12.75">
      <c r="A61">
        <f t="shared" si="10"/>
        <v>625</v>
      </c>
      <c r="B61">
        <f t="shared" si="11"/>
        <v>27</v>
      </c>
      <c r="C61">
        <f t="shared" si="20"/>
        <v>1</v>
      </c>
      <c r="D61">
        <f t="shared" si="21"/>
        <v>3.7499999999999964</v>
      </c>
      <c r="E61">
        <f>VLOOKUP(D61,PRC!A:B,2)</f>
        <v>0.15</v>
      </c>
      <c r="F61">
        <f t="shared" si="13"/>
        <v>0.15</v>
      </c>
      <c r="G61">
        <f t="shared" si="22"/>
        <v>3.8999999999999964</v>
      </c>
      <c r="H61">
        <f t="shared" si="9"/>
        <v>639.1</v>
      </c>
      <c r="I61" t="str">
        <f t="shared" si="23"/>
        <v>ne</v>
      </c>
      <c r="J61" t="e">
        <f t="shared" si="16"/>
        <v>#VALUE!</v>
      </c>
      <c r="K61" t="e">
        <f t="shared" si="24"/>
        <v>#VALUE!</v>
      </c>
      <c r="L61" t="e">
        <f t="shared" si="25"/>
        <v>#VALUE!</v>
      </c>
    </row>
    <row r="62" spans="1:12" ht="12.75">
      <c r="A62">
        <f t="shared" si="10"/>
        <v>629</v>
      </c>
      <c r="B62">
        <f t="shared" si="11"/>
        <v>27</v>
      </c>
      <c r="C62">
        <f t="shared" si="20"/>
        <v>5</v>
      </c>
      <c r="D62">
        <f t="shared" si="21"/>
        <v>7.899999999999997</v>
      </c>
      <c r="E62">
        <f>VLOOKUP(D62,PRC!A:B,2)</f>
        <v>-0.15</v>
      </c>
      <c r="F62">
        <f t="shared" si="13"/>
        <v>-0.15</v>
      </c>
      <c r="G62">
        <f t="shared" si="22"/>
        <v>7.7499999999999964</v>
      </c>
      <c r="H62">
        <f t="shared" si="9"/>
        <v>639.25</v>
      </c>
      <c r="I62">
        <f t="shared" si="23"/>
        <v>639.25</v>
      </c>
      <c r="J62">
        <f t="shared" si="16"/>
        <v>27</v>
      </c>
      <c r="K62">
        <f t="shared" si="24"/>
        <v>15.25</v>
      </c>
      <c r="L62">
        <f t="shared" si="25"/>
        <v>-10.25</v>
      </c>
    </row>
    <row r="63" spans="1:12" ht="12.75">
      <c r="A63">
        <f t="shared" si="10"/>
        <v>649</v>
      </c>
      <c r="B63">
        <f t="shared" si="11"/>
        <v>28</v>
      </c>
      <c r="C63">
        <f t="shared" si="20"/>
        <v>1</v>
      </c>
      <c r="D63">
        <f t="shared" si="21"/>
        <v>3.7499999999999964</v>
      </c>
      <c r="E63">
        <f>VLOOKUP(D63,PRC!A:B,2)</f>
        <v>0.15</v>
      </c>
      <c r="F63">
        <f t="shared" si="13"/>
        <v>0.15</v>
      </c>
      <c r="G63">
        <f t="shared" si="22"/>
        <v>3.8999999999999964</v>
      </c>
      <c r="H63">
        <f t="shared" si="9"/>
        <v>663.1</v>
      </c>
      <c r="I63" t="str">
        <f t="shared" si="23"/>
        <v>ne</v>
      </c>
      <c r="J63" t="e">
        <f t="shared" si="16"/>
        <v>#VALUE!</v>
      </c>
      <c r="K63" t="e">
        <f t="shared" si="24"/>
        <v>#VALUE!</v>
      </c>
      <c r="L63" t="e">
        <f t="shared" si="25"/>
        <v>#VALUE!</v>
      </c>
    </row>
    <row r="64" spans="1:12" ht="12.75">
      <c r="A64">
        <f t="shared" si="10"/>
        <v>653</v>
      </c>
      <c r="B64">
        <f t="shared" si="11"/>
        <v>28</v>
      </c>
      <c r="C64">
        <f t="shared" si="20"/>
        <v>5</v>
      </c>
      <c r="D64">
        <f t="shared" si="21"/>
        <v>7.899999999999997</v>
      </c>
      <c r="E64">
        <f>VLOOKUP(D64,PRC!A:B,2)</f>
        <v>-0.15</v>
      </c>
      <c r="F64">
        <f t="shared" si="13"/>
        <v>-0.15</v>
      </c>
      <c r="G64">
        <f t="shared" si="22"/>
        <v>7.7499999999999964</v>
      </c>
      <c r="H64">
        <f t="shared" si="9"/>
        <v>663.25</v>
      </c>
      <c r="I64">
        <f t="shared" si="23"/>
        <v>663.25</v>
      </c>
      <c r="J64">
        <f t="shared" si="16"/>
        <v>28</v>
      </c>
      <c r="K64">
        <f t="shared" si="24"/>
        <v>15.25</v>
      </c>
      <c r="L64">
        <f t="shared" si="25"/>
        <v>-10.25</v>
      </c>
    </row>
    <row r="65" spans="1:12" ht="12.75">
      <c r="A65">
        <f t="shared" si="10"/>
        <v>673</v>
      </c>
      <c r="B65">
        <f t="shared" si="11"/>
        <v>29</v>
      </c>
      <c r="C65">
        <f t="shared" si="20"/>
        <v>1</v>
      </c>
      <c r="D65">
        <f t="shared" si="21"/>
        <v>3.7499999999999964</v>
      </c>
      <c r="E65">
        <f>VLOOKUP(D65,PRC!A:B,2)</f>
        <v>0.15</v>
      </c>
      <c r="F65">
        <f t="shared" si="13"/>
        <v>0.15</v>
      </c>
      <c r="G65">
        <f t="shared" si="22"/>
        <v>3.8999999999999964</v>
      </c>
      <c r="H65">
        <f t="shared" si="9"/>
        <v>687.1</v>
      </c>
      <c r="I65" t="str">
        <f t="shared" si="23"/>
        <v>ne</v>
      </c>
      <c r="J65" t="e">
        <f t="shared" si="16"/>
        <v>#VALUE!</v>
      </c>
      <c r="K65" t="e">
        <f t="shared" si="24"/>
        <v>#VALUE!</v>
      </c>
      <c r="L65" t="e">
        <f t="shared" si="25"/>
        <v>#VALUE!</v>
      </c>
    </row>
    <row r="66" spans="1:12" ht="12.75">
      <c r="A66">
        <f t="shared" si="10"/>
        <v>677</v>
      </c>
      <c r="B66">
        <f t="shared" si="11"/>
        <v>29</v>
      </c>
      <c r="C66">
        <f t="shared" si="20"/>
        <v>5</v>
      </c>
      <c r="D66">
        <f t="shared" si="21"/>
        <v>7.899999999999997</v>
      </c>
      <c r="E66">
        <f>VLOOKUP(D66,PRC!A:B,2)</f>
        <v>-0.15</v>
      </c>
      <c r="F66">
        <f t="shared" si="13"/>
        <v>-0.15</v>
      </c>
      <c r="G66">
        <f t="shared" si="22"/>
        <v>7.7499999999999964</v>
      </c>
      <c r="H66">
        <f t="shared" si="9"/>
        <v>687.25</v>
      </c>
      <c r="I66">
        <f t="shared" si="23"/>
        <v>687.25</v>
      </c>
      <c r="J66">
        <f t="shared" si="16"/>
        <v>29</v>
      </c>
      <c r="K66">
        <f t="shared" si="24"/>
        <v>15.25</v>
      </c>
      <c r="L66">
        <f t="shared" si="25"/>
        <v>-10.25</v>
      </c>
    </row>
    <row r="67" spans="1:12" ht="12.75">
      <c r="A67">
        <f t="shared" si="10"/>
        <v>697</v>
      </c>
      <c r="B67">
        <f t="shared" si="11"/>
        <v>30</v>
      </c>
      <c r="C67">
        <f t="shared" si="20"/>
        <v>1</v>
      </c>
      <c r="D67">
        <f t="shared" si="21"/>
        <v>3.7499999999999964</v>
      </c>
      <c r="E67">
        <f>VLOOKUP(D67,PRC!A:B,2)</f>
        <v>0.15</v>
      </c>
      <c r="F67">
        <f t="shared" si="13"/>
        <v>0.15</v>
      </c>
      <c r="G67">
        <f t="shared" si="22"/>
        <v>3.8999999999999964</v>
      </c>
      <c r="H67">
        <f t="shared" si="9"/>
        <v>711.1</v>
      </c>
      <c r="I67" t="str">
        <f t="shared" si="23"/>
        <v>ne</v>
      </c>
      <c r="J67" t="e">
        <f t="shared" si="16"/>
        <v>#VALUE!</v>
      </c>
      <c r="K67" t="e">
        <f t="shared" si="24"/>
        <v>#VALUE!</v>
      </c>
      <c r="L67" t="e">
        <f t="shared" si="25"/>
        <v>#VALUE!</v>
      </c>
    </row>
    <row r="68" spans="1:12" ht="12.75">
      <c r="A68">
        <f t="shared" si="10"/>
        <v>701</v>
      </c>
      <c r="B68">
        <f t="shared" si="11"/>
        <v>30</v>
      </c>
      <c r="C68">
        <f t="shared" si="20"/>
        <v>5</v>
      </c>
      <c r="D68">
        <f t="shared" si="21"/>
        <v>7.899999999999997</v>
      </c>
      <c r="E68">
        <f>VLOOKUP(D68,PRC!A:B,2)</f>
        <v>-0.15</v>
      </c>
      <c r="F68">
        <f t="shared" si="13"/>
        <v>-0.15</v>
      </c>
      <c r="G68">
        <f t="shared" si="22"/>
        <v>7.7499999999999964</v>
      </c>
      <c r="H68">
        <f t="shared" si="9"/>
        <v>711.25</v>
      </c>
      <c r="I68">
        <f t="shared" si="23"/>
        <v>711.25</v>
      </c>
      <c r="J68">
        <f t="shared" si="16"/>
        <v>30</v>
      </c>
      <c r="K68">
        <f t="shared" si="24"/>
        <v>15.25</v>
      </c>
      <c r="L68">
        <f t="shared" si="25"/>
        <v>-10.25</v>
      </c>
    </row>
    <row r="69" spans="1:12" ht="12.75">
      <c r="A69">
        <f t="shared" si="10"/>
        <v>721</v>
      </c>
      <c r="B69">
        <f t="shared" si="11"/>
        <v>31</v>
      </c>
      <c r="C69">
        <f t="shared" si="20"/>
        <v>1</v>
      </c>
      <c r="D69">
        <f t="shared" si="21"/>
        <v>3.7499999999999964</v>
      </c>
      <c r="E69">
        <f>VLOOKUP(D69,PRC!A:B,2)</f>
        <v>0.15</v>
      </c>
      <c r="F69">
        <f t="shared" si="13"/>
        <v>0.15</v>
      </c>
      <c r="G69">
        <f t="shared" si="22"/>
        <v>3.8999999999999964</v>
      </c>
      <c r="H69">
        <f t="shared" si="9"/>
        <v>735.1</v>
      </c>
      <c r="I69" t="str">
        <f t="shared" si="23"/>
        <v>ne</v>
      </c>
      <c r="J69" t="e">
        <f t="shared" si="16"/>
        <v>#VALUE!</v>
      </c>
      <c r="K69" t="e">
        <f t="shared" si="24"/>
        <v>#VALUE!</v>
      </c>
      <c r="L69" t="e">
        <f t="shared" si="25"/>
        <v>#VALUE!</v>
      </c>
    </row>
    <row r="70" spans="1:12" ht="12.75">
      <c r="A70">
        <f t="shared" si="10"/>
        <v>725</v>
      </c>
      <c r="B70">
        <f t="shared" si="11"/>
        <v>31</v>
      </c>
      <c r="C70">
        <f t="shared" si="20"/>
        <v>5</v>
      </c>
      <c r="D70">
        <f t="shared" si="21"/>
        <v>7.899999999999997</v>
      </c>
      <c r="E70">
        <f>VLOOKUP(D70,PRC!A:B,2)</f>
        <v>-0.15</v>
      </c>
      <c r="F70">
        <f t="shared" si="13"/>
        <v>-0.15</v>
      </c>
      <c r="G70">
        <f t="shared" si="22"/>
        <v>7.7499999999999964</v>
      </c>
      <c r="H70">
        <f t="shared" si="9"/>
        <v>735.25</v>
      </c>
      <c r="I70">
        <f t="shared" si="23"/>
        <v>735.25</v>
      </c>
      <c r="J70">
        <f t="shared" si="16"/>
        <v>31</v>
      </c>
      <c r="K70">
        <f t="shared" si="24"/>
        <v>15.25</v>
      </c>
      <c r="L70">
        <f t="shared" si="25"/>
        <v>-10.25</v>
      </c>
    </row>
    <row r="71" spans="1:12" ht="12.75">
      <c r="A71">
        <f t="shared" si="10"/>
        <v>745</v>
      </c>
      <c r="B71">
        <f t="shared" si="11"/>
        <v>32</v>
      </c>
      <c r="C71">
        <f t="shared" si="20"/>
        <v>1</v>
      </c>
      <c r="D71">
        <f t="shared" si="21"/>
        <v>3.7499999999999964</v>
      </c>
      <c r="E71">
        <f>VLOOKUP(D71,PRC!A:B,2)</f>
        <v>0.15</v>
      </c>
      <c r="F71">
        <f t="shared" si="13"/>
        <v>0.15</v>
      </c>
      <c r="G71">
        <f t="shared" si="22"/>
        <v>3.8999999999999964</v>
      </c>
      <c r="H71">
        <f t="shared" si="9"/>
        <v>759.1</v>
      </c>
      <c r="I71" t="str">
        <f t="shared" si="23"/>
        <v>ne</v>
      </c>
      <c r="J71" t="e">
        <f t="shared" si="16"/>
        <v>#VALUE!</v>
      </c>
      <c r="K71" t="e">
        <f t="shared" si="24"/>
        <v>#VALUE!</v>
      </c>
      <c r="L71" t="e">
        <f t="shared" si="25"/>
        <v>#VALUE!</v>
      </c>
    </row>
    <row r="72" spans="1:12" ht="12.75">
      <c r="A72">
        <f t="shared" si="10"/>
        <v>749</v>
      </c>
      <c r="B72">
        <f t="shared" si="11"/>
        <v>32</v>
      </c>
      <c r="C72">
        <f t="shared" si="20"/>
        <v>5</v>
      </c>
      <c r="D72">
        <f t="shared" si="21"/>
        <v>7.899999999999997</v>
      </c>
      <c r="E72">
        <f>VLOOKUP(D72,PRC!A:B,2)</f>
        <v>-0.15</v>
      </c>
      <c r="F72">
        <f t="shared" si="13"/>
        <v>-0.15</v>
      </c>
      <c r="G72">
        <f t="shared" si="22"/>
        <v>7.7499999999999964</v>
      </c>
      <c r="H72">
        <f t="shared" si="9"/>
        <v>759.25</v>
      </c>
      <c r="I72">
        <f t="shared" si="23"/>
        <v>759.25</v>
      </c>
      <c r="J72">
        <f t="shared" si="16"/>
        <v>32</v>
      </c>
      <c r="K72">
        <f t="shared" si="24"/>
        <v>15.25</v>
      </c>
      <c r="L72">
        <f t="shared" si="25"/>
        <v>-10.25</v>
      </c>
    </row>
    <row r="73" spans="1:12" ht="12.75">
      <c r="A73">
        <f t="shared" si="10"/>
        <v>769</v>
      </c>
      <c r="B73">
        <f t="shared" si="11"/>
        <v>33</v>
      </c>
      <c r="C73">
        <f t="shared" si="20"/>
        <v>1</v>
      </c>
      <c r="D73">
        <f t="shared" si="21"/>
        <v>3.7499999999999964</v>
      </c>
      <c r="E73">
        <f>VLOOKUP(D73,PRC!A:B,2)</f>
        <v>0.15</v>
      </c>
      <c r="F73">
        <f t="shared" si="13"/>
        <v>0.15</v>
      </c>
      <c r="G73">
        <f t="shared" si="22"/>
        <v>3.8999999999999964</v>
      </c>
      <c r="H73">
        <f t="shared" si="9"/>
        <v>783.1</v>
      </c>
      <c r="I73" t="str">
        <f t="shared" si="23"/>
        <v>ne</v>
      </c>
      <c r="J73" t="e">
        <f t="shared" si="16"/>
        <v>#VALUE!</v>
      </c>
      <c r="K73" t="e">
        <f t="shared" si="24"/>
        <v>#VALUE!</v>
      </c>
      <c r="L73" t="e">
        <f t="shared" si="25"/>
        <v>#VALUE!</v>
      </c>
    </row>
    <row r="74" spans="1:12" ht="12.75">
      <c r="A74">
        <f t="shared" si="10"/>
        <v>773</v>
      </c>
      <c r="B74">
        <f t="shared" si="11"/>
        <v>33</v>
      </c>
      <c r="C74">
        <f t="shared" si="20"/>
        <v>5</v>
      </c>
      <c r="D74">
        <f t="shared" si="21"/>
        <v>7.899999999999997</v>
      </c>
      <c r="E74">
        <f>VLOOKUP(D74,PRC!A:B,2)</f>
        <v>-0.15</v>
      </c>
      <c r="F74">
        <f t="shared" si="13"/>
        <v>-0.15</v>
      </c>
      <c r="G74">
        <f t="shared" si="22"/>
        <v>7.7499999999999964</v>
      </c>
      <c r="H74">
        <f aca="true" t="shared" si="26" ref="H74:H108">IF(18-G74&gt;=0,A74+(18-G74)*$D$2/24,A74+(42-G74)*$D$2/24)</f>
        <v>783.25</v>
      </c>
      <c r="I74">
        <f t="shared" si="23"/>
        <v>783.25</v>
      </c>
      <c r="J74">
        <f t="shared" si="16"/>
        <v>33</v>
      </c>
      <c r="K74">
        <f t="shared" si="24"/>
        <v>15.25</v>
      </c>
      <c r="L74">
        <f t="shared" si="25"/>
        <v>-10.25</v>
      </c>
    </row>
    <row r="75" spans="1:12" ht="12.75">
      <c r="A75">
        <f t="shared" si="10"/>
        <v>793</v>
      </c>
      <c r="B75">
        <f t="shared" si="11"/>
        <v>34</v>
      </c>
      <c r="C75">
        <f t="shared" si="20"/>
        <v>1</v>
      </c>
      <c r="D75">
        <f t="shared" si="21"/>
        <v>3.7499999999999964</v>
      </c>
      <c r="E75">
        <f>VLOOKUP(D75,PRC!A:B,2)</f>
        <v>0.15</v>
      </c>
      <c r="F75">
        <f t="shared" si="13"/>
        <v>0.15</v>
      </c>
      <c r="G75">
        <f t="shared" si="22"/>
        <v>3.8999999999999964</v>
      </c>
      <c r="H75">
        <f t="shared" si="26"/>
        <v>807.1</v>
      </c>
      <c r="I75" t="str">
        <f t="shared" si="23"/>
        <v>ne</v>
      </c>
      <c r="J75" t="e">
        <f t="shared" si="16"/>
        <v>#VALUE!</v>
      </c>
      <c r="K75" t="e">
        <f t="shared" si="24"/>
        <v>#VALUE!</v>
      </c>
      <c r="L75" t="e">
        <f t="shared" si="25"/>
        <v>#VALUE!</v>
      </c>
    </row>
    <row r="76" spans="1:12" ht="12.75">
      <c r="A76">
        <f t="shared" si="10"/>
        <v>797</v>
      </c>
      <c r="B76">
        <f t="shared" si="11"/>
        <v>34</v>
      </c>
      <c r="C76">
        <f t="shared" si="20"/>
        <v>5</v>
      </c>
      <c r="D76">
        <f t="shared" si="21"/>
        <v>7.899999999999997</v>
      </c>
      <c r="E76">
        <f>VLOOKUP(D76,PRC!A:B,2)</f>
        <v>-0.15</v>
      </c>
      <c r="F76">
        <f t="shared" si="13"/>
        <v>-0.15</v>
      </c>
      <c r="G76">
        <f t="shared" si="22"/>
        <v>7.7499999999999964</v>
      </c>
      <c r="H76">
        <f t="shared" si="26"/>
        <v>807.25</v>
      </c>
      <c r="I76">
        <f t="shared" si="23"/>
        <v>807.25</v>
      </c>
      <c r="J76">
        <f t="shared" si="16"/>
        <v>34</v>
      </c>
      <c r="K76">
        <f t="shared" si="24"/>
        <v>15.25</v>
      </c>
      <c r="L76">
        <f t="shared" si="25"/>
        <v>-10.25</v>
      </c>
    </row>
    <row r="77" spans="1:12" ht="12.75">
      <c r="A77">
        <f aca="true" t="shared" si="27" ref="A77:A110">A75+$D$1</f>
        <v>817</v>
      </c>
      <c r="B77">
        <f t="shared" si="11"/>
        <v>35</v>
      </c>
      <c r="C77">
        <f t="shared" si="20"/>
        <v>1</v>
      </c>
      <c r="D77">
        <f t="shared" si="21"/>
        <v>3.7499999999999964</v>
      </c>
      <c r="E77">
        <f>VLOOKUP(D77,PRC!A:B,2)</f>
        <v>0.15</v>
      </c>
      <c r="F77">
        <f t="shared" si="13"/>
        <v>0.15</v>
      </c>
      <c r="G77">
        <f t="shared" si="22"/>
        <v>3.8999999999999964</v>
      </c>
      <c r="H77">
        <f t="shared" si="26"/>
        <v>831.1</v>
      </c>
      <c r="I77" t="str">
        <f t="shared" si="23"/>
        <v>ne</v>
      </c>
      <c r="J77" t="e">
        <f t="shared" si="16"/>
        <v>#VALUE!</v>
      </c>
      <c r="K77" t="e">
        <f t="shared" si="24"/>
        <v>#VALUE!</v>
      </c>
      <c r="L77" t="e">
        <f t="shared" si="25"/>
        <v>#VALUE!</v>
      </c>
    </row>
    <row r="78" spans="1:12" ht="12.75">
      <c r="A78">
        <f t="shared" si="27"/>
        <v>821</v>
      </c>
      <c r="B78">
        <f t="shared" si="11"/>
        <v>35</v>
      </c>
      <c r="C78">
        <f t="shared" si="20"/>
        <v>5</v>
      </c>
      <c r="D78">
        <f t="shared" si="21"/>
        <v>7.899999999999997</v>
      </c>
      <c r="E78">
        <f>VLOOKUP(D78,PRC!A:B,2)</f>
        <v>-0.15</v>
      </c>
      <c r="F78">
        <f t="shared" si="13"/>
        <v>-0.15</v>
      </c>
      <c r="G78">
        <f t="shared" si="22"/>
        <v>7.7499999999999964</v>
      </c>
      <c r="H78">
        <f t="shared" si="26"/>
        <v>831.25</v>
      </c>
      <c r="I78">
        <f t="shared" si="23"/>
        <v>831.25</v>
      </c>
      <c r="J78">
        <f t="shared" si="16"/>
        <v>35</v>
      </c>
      <c r="K78">
        <f t="shared" si="24"/>
        <v>15.25</v>
      </c>
      <c r="L78">
        <f t="shared" si="25"/>
        <v>-10.25</v>
      </c>
    </row>
    <row r="79" spans="1:12" ht="12.75">
      <c r="A79">
        <f t="shared" si="27"/>
        <v>841</v>
      </c>
      <c r="B79">
        <f t="shared" si="11"/>
        <v>36</v>
      </c>
      <c r="C79">
        <f t="shared" si="20"/>
        <v>1</v>
      </c>
      <c r="D79">
        <f t="shared" si="21"/>
        <v>3.7499999999999964</v>
      </c>
      <c r="E79">
        <f>VLOOKUP(D79,PRC!A:B,2)</f>
        <v>0.15</v>
      </c>
      <c r="F79">
        <f t="shared" si="13"/>
        <v>0.15</v>
      </c>
      <c r="G79">
        <f t="shared" si="22"/>
        <v>3.8999999999999964</v>
      </c>
      <c r="H79">
        <f t="shared" si="26"/>
        <v>855.1</v>
      </c>
      <c r="I79" t="str">
        <f t="shared" si="23"/>
        <v>ne</v>
      </c>
      <c r="J79" t="e">
        <f t="shared" si="16"/>
        <v>#VALUE!</v>
      </c>
      <c r="K79" t="e">
        <f t="shared" si="24"/>
        <v>#VALUE!</v>
      </c>
      <c r="L79" t="e">
        <f t="shared" si="25"/>
        <v>#VALUE!</v>
      </c>
    </row>
    <row r="80" spans="1:12" ht="12.75">
      <c r="A80">
        <f t="shared" si="27"/>
        <v>845</v>
      </c>
      <c r="B80">
        <f t="shared" si="11"/>
        <v>36</v>
      </c>
      <c r="C80">
        <f t="shared" si="20"/>
        <v>5</v>
      </c>
      <c r="D80">
        <f t="shared" si="21"/>
        <v>7.899999999999997</v>
      </c>
      <c r="E80">
        <f>VLOOKUP(D80,PRC!A:B,2)</f>
        <v>-0.15</v>
      </c>
      <c r="F80">
        <f t="shared" si="13"/>
        <v>-0.15</v>
      </c>
      <c r="G80">
        <f t="shared" si="22"/>
        <v>7.7499999999999964</v>
      </c>
      <c r="H80">
        <f t="shared" si="26"/>
        <v>855.25</v>
      </c>
      <c r="I80">
        <f t="shared" si="23"/>
        <v>855.25</v>
      </c>
      <c r="J80">
        <f t="shared" si="16"/>
        <v>36</v>
      </c>
      <c r="K80">
        <f t="shared" si="24"/>
        <v>15.25</v>
      </c>
      <c r="L80">
        <f t="shared" si="25"/>
        <v>-10.25</v>
      </c>
    </row>
    <row r="81" spans="1:12" ht="12.75">
      <c r="A81">
        <f t="shared" si="27"/>
        <v>865</v>
      </c>
      <c r="B81">
        <f t="shared" si="11"/>
        <v>37</v>
      </c>
      <c r="C81">
        <f t="shared" si="20"/>
        <v>1</v>
      </c>
      <c r="D81">
        <f t="shared" si="21"/>
        <v>3.7499999999999964</v>
      </c>
      <c r="E81">
        <f>VLOOKUP(D81,PRC!A:B,2)</f>
        <v>0.15</v>
      </c>
      <c r="F81">
        <f t="shared" si="13"/>
        <v>0.15</v>
      </c>
      <c r="G81">
        <f t="shared" si="22"/>
        <v>3.8999999999999964</v>
      </c>
      <c r="H81">
        <f t="shared" si="26"/>
        <v>879.1</v>
      </c>
      <c r="I81" t="str">
        <f t="shared" si="23"/>
        <v>ne</v>
      </c>
      <c r="J81" t="e">
        <f t="shared" si="16"/>
        <v>#VALUE!</v>
      </c>
      <c r="K81" t="e">
        <f t="shared" si="24"/>
        <v>#VALUE!</v>
      </c>
      <c r="L81" t="e">
        <f t="shared" si="25"/>
        <v>#VALUE!</v>
      </c>
    </row>
    <row r="82" spans="1:12" ht="12.75">
      <c r="A82">
        <f t="shared" si="27"/>
        <v>869</v>
      </c>
      <c r="B82">
        <f t="shared" si="11"/>
        <v>37</v>
      </c>
      <c r="C82">
        <f t="shared" si="20"/>
        <v>5</v>
      </c>
      <c r="D82">
        <f t="shared" si="21"/>
        <v>7.899999999999997</v>
      </c>
      <c r="E82">
        <f>VLOOKUP(D82,PRC!A:B,2)</f>
        <v>-0.15</v>
      </c>
      <c r="F82">
        <f t="shared" si="13"/>
        <v>-0.15</v>
      </c>
      <c r="G82">
        <f t="shared" si="22"/>
        <v>7.7499999999999964</v>
      </c>
      <c r="H82">
        <f t="shared" si="26"/>
        <v>879.25</v>
      </c>
      <c r="I82">
        <f t="shared" si="23"/>
        <v>879.25</v>
      </c>
      <c r="J82">
        <f t="shared" si="16"/>
        <v>37</v>
      </c>
      <c r="K82">
        <f t="shared" si="24"/>
        <v>15.25</v>
      </c>
      <c r="L82">
        <f t="shared" si="25"/>
        <v>-10.25</v>
      </c>
    </row>
    <row r="83" spans="1:12" ht="12.75">
      <c r="A83">
        <f t="shared" si="27"/>
        <v>889</v>
      </c>
      <c r="B83">
        <f t="shared" si="11"/>
        <v>38</v>
      </c>
      <c r="C83">
        <f t="shared" si="20"/>
        <v>1</v>
      </c>
      <c r="D83">
        <f t="shared" si="21"/>
        <v>3.7499999999999964</v>
      </c>
      <c r="E83">
        <f>VLOOKUP(D83,PRC!A:B,2)</f>
        <v>0.15</v>
      </c>
      <c r="F83">
        <f t="shared" si="13"/>
        <v>0.15</v>
      </c>
      <c r="G83">
        <f t="shared" si="22"/>
        <v>3.8999999999999964</v>
      </c>
      <c r="H83">
        <f t="shared" si="26"/>
        <v>903.1</v>
      </c>
      <c r="I83" t="str">
        <f t="shared" si="23"/>
        <v>ne</v>
      </c>
      <c r="J83" t="e">
        <f t="shared" si="16"/>
        <v>#VALUE!</v>
      </c>
      <c r="K83" t="e">
        <f t="shared" si="24"/>
        <v>#VALUE!</v>
      </c>
      <c r="L83" t="e">
        <f t="shared" si="25"/>
        <v>#VALUE!</v>
      </c>
    </row>
    <row r="84" spans="1:12" ht="12.75">
      <c r="A84">
        <f t="shared" si="27"/>
        <v>893</v>
      </c>
      <c r="B84">
        <f t="shared" si="11"/>
        <v>38</v>
      </c>
      <c r="C84">
        <f t="shared" si="20"/>
        <v>5</v>
      </c>
      <c r="D84">
        <f t="shared" si="21"/>
        <v>7.899999999999997</v>
      </c>
      <c r="E84">
        <f>VLOOKUP(D84,PRC!A:B,2)</f>
        <v>-0.15</v>
      </c>
      <c r="F84">
        <f t="shared" si="13"/>
        <v>-0.15</v>
      </c>
      <c r="G84">
        <f t="shared" si="22"/>
        <v>7.7499999999999964</v>
      </c>
      <c r="H84">
        <f t="shared" si="26"/>
        <v>903.25</v>
      </c>
      <c r="I84">
        <f t="shared" si="23"/>
        <v>903.25</v>
      </c>
      <c r="J84">
        <f t="shared" si="16"/>
        <v>38</v>
      </c>
      <c r="K84">
        <f t="shared" si="24"/>
        <v>15.25</v>
      </c>
      <c r="L84">
        <f t="shared" si="25"/>
        <v>-10.25</v>
      </c>
    </row>
    <row r="85" spans="1:12" ht="12.75">
      <c r="A85">
        <f t="shared" si="27"/>
        <v>913</v>
      </c>
      <c r="B85">
        <f t="shared" si="11"/>
        <v>39</v>
      </c>
      <c r="C85">
        <f aca="true" t="shared" si="28" ref="C85:C108">MOD(A85,24)</f>
        <v>1</v>
      </c>
      <c r="D85">
        <f aca="true" t="shared" si="29" ref="D85:D108">MOD(G84+(A85-A84)/$D$2*24,24)</f>
        <v>3.7499999999999964</v>
      </c>
      <c r="E85">
        <f>VLOOKUP(D85,PRC!A:B,2)</f>
        <v>0.15</v>
      </c>
      <c r="F85">
        <f t="shared" si="13"/>
        <v>0.15</v>
      </c>
      <c r="G85">
        <f aca="true" t="shared" si="30" ref="G85:G108">MOD(D85+F85,24)</f>
        <v>3.8999999999999964</v>
      </c>
      <c r="H85">
        <f t="shared" si="26"/>
        <v>927.1</v>
      </c>
      <c r="I85" t="str">
        <f aca="true" t="shared" si="31" ref="I85:I108">IF(H85&lt;=A86,H85,"ne")</f>
        <v>ne</v>
      </c>
      <c r="J85" t="e">
        <f t="shared" si="16"/>
        <v>#VALUE!</v>
      </c>
      <c r="K85" t="e">
        <f aca="true" t="shared" si="32" ref="K85:K108">MOD(I85,24)</f>
        <v>#VALUE!</v>
      </c>
      <c r="L85" t="e">
        <f aca="true" t="shared" si="33" ref="L85:L108">A85-I85</f>
        <v>#VALUE!</v>
      </c>
    </row>
    <row r="86" spans="1:12" ht="12.75">
      <c r="A86">
        <f t="shared" si="27"/>
        <v>917</v>
      </c>
      <c r="B86">
        <f t="shared" si="11"/>
        <v>39</v>
      </c>
      <c r="C86">
        <f t="shared" si="28"/>
        <v>5</v>
      </c>
      <c r="D86">
        <f t="shared" si="29"/>
        <v>7.899999999999997</v>
      </c>
      <c r="E86">
        <f>VLOOKUP(D86,PRC!A:B,2)</f>
        <v>-0.15</v>
      </c>
      <c r="F86">
        <f t="shared" si="13"/>
        <v>-0.15</v>
      </c>
      <c r="G86">
        <f t="shared" si="30"/>
        <v>7.7499999999999964</v>
      </c>
      <c r="H86">
        <f t="shared" si="26"/>
        <v>927.25</v>
      </c>
      <c r="I86">
        <f t="shared" si="31"/>
        <v>927.25</v>
      </c>
      <c r="J86">
        <f t="shared" si="16"/>
        <v>39</v>
      </c>
      <c r="K86">
        <f t="shared" si="32"/>
        <v>15.25</v>
      </c>
      <c r="L86">
        <f t="shared" si="33"/>
        <v>-10.25</v>
      </c>
    </row>
    <row r="87" spans="1:12" ht="12.75">
      <c r="A87">
        <f t="shared" si="27"/>
        <v>937</v>
      </c>
      <c r="B87">
        <f t="shared" si="11"/>
        <v>40</v>
      </c>
      <c r="C87">
        <f t="shared" si="28"/>
        <v>1</v>
      </c>
      <c r="D87">
        <f t="shared" si="29"/>
        <v>3.7499999999999964</v>
      </c>
      <c r="E87">
        <f>VLOOKUP(D87,PRC!A:B,2)</f>
        <v>0.15</v>
      </c>
      <c r="F87">
        <f t="shared" si="13"/>
        <v>0.15</v>
      </c>
      <c r="G87">
        <f t="shared" si="30"/>
        <v>3.8999999999999964</v>
      </c>
      <c r="H87">
        <f t="shared" si="26"/>
        <v>951.1</v>
      </c>
      <c r="I87" t="str">
        <f t="shared" si="31"/>
        <v>ne</v>
      </c>
      <c r="J87" t="e">
        <f t="shared" si="16"/>
        <v>#VALUE!</v>
      </c>
      <c r="K87" t="e">
        <f t="shared" si="32"/>
        <v>#VALUE!</v>
      </c>
      <c r="L87" t="e">
        <f t="shared" si="33"/>
        <v>#VALUE!</v>
      </c>
    </row>
    <row r="88" spans="1:12" ht="12.75">
      <c r="A88">
        <f t="shared" si="27"/>
        <v>941</v>
      </c>
      <c r="B88">
        <f t="shared" si="11"/>
        <v>40</v>
      </c>
      <c r="C88">
        <f t="shared" si="28"/>
        <v>5</v>
      </c>
      <c r="D88">
        <f t="shared" si="29"/>
        <v>7.899999999999997</v>
      </c>
      <c r="E88">
        <f>VLOOKUP(D88,PRC!A:B,2)</f>
        <v>-0.15</v>
      </c>
      <c r="F88">
        <f t="shared" si="13"/>
        <v>-0.15</v>
      </c>
      <c r="G88">
        <f t="shared" si="30"/>
        <v>7.7499999999999964</v>
      </c>
      <c r="H88">
        <f t="shared" si="26"/>
        <v>951.25</v>
      </c>
      <c r="I88">
        <f t="shared" si="31"/>
        <v>951.25</v>
      </c>
      <c r="J88">
        <f t="shared" si="16"/>
        <v>40</v>
      </c>
      <c r="K88">
        <f t="shared" si="32"/>
        <v>15.25</v>
      </c>
      <c r="L88">
        <f t="shared" si="33"/>
        <v>-10.25</v>
      </c>
    </row>
    <row r="89" spans="1:12" ht="12.75">
      <c r="A89">
        <f t="shared" si="27"/>
        <v>961</v>
      </c>
      <c r="B89">
        <f t="shared" si="11"/>
        <v>41</v>
      </c>
      <c r="C89">
        <f t="shared" si="28"/>
        <v>1</v>
      </c>
      <c r="D89">
        <f t="shared" si="29"/>
        <v>3.7499999999999964</v>
      </c>
      <c r="E89">
        <f>VLOOKUP(D89,PRC!A:B,2)</f>
        <v>0.15</v>
      </c>
      <c r="F89">
        <f t="shared" si="13"/>
        <v>0.15</v>
      </c>
      <c r="G89">
        <f t="shared" si="30"/>
        <v>3.8999999999999964</v>
      </c>
      <c r="H89">
        <f t="shared" si="26"/>
        <v>975.1</v>
      </c>
      <c r="I89" t="str">
        <f t="shared" si="31"/>
        <v>ne</v>
      </c>
      <c r="J89" t="e">
        <f t="shared" si="16"/>
        <v>#VALUE!</v>
      </c>
      <c r="K89" t="e">
        <f t="shared" si="32"/>
        <v>#VALUE!</v>
      </c>
      <c r="L89" t="e">
        <f t="shared" si="33"/>
        <v>#VALUE!</v>
      </c>
    </row>
    <row r="90" spans="1:12" ht="12.75">
      <c r="A90">
        <f t="shared" si="27"/>
        <v>965</v>
      </c>
      <c r="B90">
        <f t="shared" si="11"/>
        <v>41</v>
      </c>
      <c r="C90">
        <f t="shared" si="28"/>
        <v>5</v>
      </c>
      <c r="D90">
        <f t="shared" si="29"/>
        <v>7.899999999999997</v>
      </c>
      <c r="E90">
        <f>VLOOKUP(D90,PRC!A:B,2)</f>
        <v>-0.15</v>
      </c>
      <c r="F90">
        <f t="shared" si="13"/>
        <v>-0.15</v>
      </c>
      <c r="G90">
        <f t="shared" si="30"/>
        <v>7.7499999999999964</v>
      </c>
      <c r="H90">
        <f t="shared" si="26"/>
        <v>975.25</v>
      </c>
      <c r="I90">
        <f t="shared" si="31"/>
        <v>975.25</v>
      </c>
      <c r="J90">
        <f t="shared" si="16"/>
        <v>41</v>
      </c>
      <c r="K90">
        <f t="shared" si="32"/>
        <v>15.25</v>
      </c>
      <c r="L90">
        <f t="shared" si="33"/>
        <v>-10.25</v>
      </c>
    </row>
    <row r="91" spans="1:12" ht="12.75">
      <c r="A91">
        <f t="shared" si="27"/>
        <v>985</v>
      </c>
      <c r="B91">
        <f t="shared" si="11"/>
        <v>42</v>
      </c>
      <c r="C91">
        <f t="shared" si="28"/>
        <v>1</v>
      </c>
      <c r="D91">
        <f t="shared" si="29"/>
        <v>3.7499999999999964</v>
      </c>
      <c r="E91">
        <f>VLOOKUP(D91,PRC!A:B,2)</f>
        <v>0.15</v>
      </c>
      <c r="F91">
        <f t="shared" si="13"/>
        <v>0.15</v>
      </c>
      <c r="G91">
        <f t="shared" si="30"/>
        <v>3.8999999999999964</v>
      </c>
      <c r="H91">
        <f t="shared" si="26"/>
        <v>999.1</v>
      </c>
      <c r="I91" t="str">
        <f t="shared" si="31"/>
        <v>ne</v>
      </c>
      <c r="J91" t="e">
        <f t="shared" si="16"/>
        <v>#VALUE!</v>
      </c>
      <c r="K91" t="e">
        <f t="shared" si="32"/>
        <v>#VALUE!</v>
      </c>
      <c r="L91" t="e">
        <f t="shared" si="33"/>
        <v>#VALUE!</v>
      </c>
    </row>
    <row r="92" spans="1:12" ht="12.75">
      <c r="A92">
        <f t="shared" si="27"/>
        <v>989</v>
      </c>
      <c r="B92">
        <f t="shared" si="11"/>
        <v>42</v>
      </c>
      <c r="C92">
        <f t="shared" si="28"/>
        <v>5</v>
      </c>
      <c r="D92">
        <f t="shared" si="29"/>
        <v>7.899999999999997</v>
      </c>
      <c r="E92">
        <f>VLOOKUP(D92,PRC!A:B,2)</f>
        <v>-0.15</v>
      </c>
      <c r="F92">
        <f t="shared" si="13"/>
        <v>-0.15</v>
      </c>
      <c r="G92">
        <f t="shared" si="30"/>
        <v>7.7499999999999964</v>
      </c>
      <c r="H92">
        <f t="shared" si="26"/>
        <v>999.25</v>
      </c>
      <c r="I92">
        <f t="shared" si="31"/>
        <v>999.25</v>
      </c>
      <c r="J92">
        <f t="shared" si="16"/>
        <v>42</v>
      </c>
      <c r="K92">
        <f t="shared" si="32"/>
        <v>15.25</v>
      </c>
      <c r="L92">
        <f t="shared" si="33"/>
        <v>-10.25</v>
      </c>
    </row>
    <row r="93" spans="1:12" ht="12.75">
      <c r="A93">
        <f t="shared" si="27"/>
        <v>1009</v>
      </c>
      <c r="B93">
        <f t="shared" si="11"/>
        <v>43</v>
      </c>
      <c r="C93">
        <f t="shared" si="28"/>
        <v>1</v>
      </c>
      <c r="D93">
        <f t="shared" si="29"/>
        <v>3.7499999999999964</v>
      </c>
      <c r="E93">
        <f>VLOOKUP(D93,PRC!A:B,2)</f>
        <v>0.15</v>
      </c>
      <c r="F93">
        <f t="shared" si="13"/>
        <v>0.15</v>
      </c>
      <c r="G93">
        <f t="shared" si="30"/>
        <v>3.8999999999999964</v>
      </c>
      <c r="H93">
        <f t="shared" si="26"/>
        <v>1023.1</v>
      </c>
      <c r="I93" t="str">
        <f t="shared" si="31"/>
        <v>ne</v>
      </c>
      <c r="J93" t="e">
        <f t="shared" si="16"/>
        <v>#VALUE!</v>
      </c>
      <c r="K93" t="e">
        <f t="shared" si="32"/>
        <v>#VALUE!</v>
      </c>
      <c r="L93" t="e">
        <f t="shared" si="33"/>
        <v>#VALUE!</v>
      </c>
    </row>
    <row r="94" spans="1:12" ht="12.75">
      <c r="A94">
        <f t="shared" si="27"/>
        <v>1013</v>
      </c>
      <c r="B94">
        <f t="shared" si="11"/>
        <v>43</v>
      </c>
      <c r="C94">
        <f t="shared" si="28"/>
        <v>5</v>
      </c>
      <c r="D94">
        <f t="shared" si="29"/>
        <v>7.899999999999997</v>
      </c>
      <c r="E94">
        <f>VLOOKUP(D94,PRC!A:B,2)</f>
        <v>-0.15</v>
      </c>
      <c r="F94">
        <f t="shared" si="13"/>
        <v>-0.15</v>
      </c>
      <c r="G94">
        <f t="shared" si="30"/>
        <v>7.7499999999999964</v>
      </c>
      <c r="H94">
        <f t="shared" si="26"/>
        <v>1023.25</v>
      </c>
      <c r="I94">
        <f t="shared" si="31"/>
        <v>1023.25</v>
      </c>
      <c r="J94">
        <f t="shared" si="16"/>
        <v>43</v>
      </c>
      <c r="K94">
        <f t="shared" si="32"/>
        <v>15.25</v>
      </c>
      <c r="L94">
        <f t="shared" si="33"/>
        <v>-10.25</v>
      </c>
    </row>
    <row r="95" spans="1:12" ht="12.75">
      <c r="A95">
        <f t="shared" si="27"/>
        <v>1033</v>
      </c>
      <c r="B95">
        <f t="shared" si="11"/>
        <v>44</v>
      </c>
      <c r="C95">
        <f t="shared" si="28"/>
        <v>1</v>
      </c>
      <c r="D95">
        <f t="shared" si="29"/>
        <v>3.7499999999999964</v>
      </c>
      <c r="E95">
        <f>VLOOKUP(D95,PRC!A:B,2)</f>
        <v>0.15</v>
      </c>
      <c r="F95">
        <f t="shared" si="13"/>
        <v>0.15</v>
      </c>
      <c r="G95">
        <f t="shared" si="30"/>
        <v>3.8999999999999964</v>
      </c>
      <c r="H95">
        <f t="shared" si="26"/>
        <v>1047.1</v>
      </c>
      <c r="I95" t="str">
        <f t="shared" si="31"/>
        <v>ne</v>
      </c>
      <c r="J95" t="e">
        <f t="shared" si="16"/>
        <v>#VALUE!</v>
      </c>
      <c r="K95" t="e">
        <f t="shared" si="32"/>
        <v>#VALUE!</v>
      </c>
      <c r="L95" t="e">
        <f t="shared" si="33"/>
        <v>#VALUE!</v>
      </c>
    </row>
    <row r="96" spans="1:12" ht="12.75">
      <c r="A96">
        <f t="shared" si="27"/>
        <v>1037</v>
      </c>
      <c r="B96">
        <f t="shared" si="11"/>
        <v>44</v>
      </c>
      <c r="C96">
        <f t="shared" si="28"/>
        <v>5</v>
      </c>
      <c r="D96">
        <f t="shared" si="29"/>
        <v>7.899999999999997</v>
      </c>
      <c r="E96">
        <f>VLOOKUP(D96,PRC!A:B,2)</f>
        <v>-0.15</v>
      </c>
      <c r="F96">
        <f t="shared" si="13"/>
        <v>-0.15</v>
      </c>
      <c r="G96">
        <f t="shared" si="30"/>
        <v>7.7499999999999964</v>
      </c>
      <c r="H96">
        <f t="shared" si="26"/>
        <v>1047.25</v>
      </c>
      <c r="I96">
        <f t="shared" si="31"/>
        <v>1047.25</v>
      </c>
      <c r="J96">
        <f t="shared" si="16"/>
        <v>44</v>
      </c>
      <c r="K96">
        <f t="shared" si="32"/>
        <v>15.25</v>
      </c>
      <c r="L96">
        <f t="shared" si="33"/>
        <v>-10.25</v>
      </c>
    </row>
    <row r="97" spans="1:12" ht="12.75">
      <c r="A97">
        <f t="shared" si="27"/>
        <v>1057</v>
      </c>
      <c r="B97">
        <f t="shared" si="11"/>
        <v>45</v>
      </c>
      <c r="C97">
        <f t="shared" si="28"/>
        <v>1</v>
      </c>
      <c r="D97">
        <f t="shared" si="29"/>
        <v>3.7499999999999964</v>
      </c>
      <c r="E97">
        <f>VLOOKUP(D97,PRC!A:B,2)</f>
        <v>0.15</v>
      </c>
      <c r="F97">
        <f t="shared" si="13"/>
        <v>0.15</v>
      </c>
      <c r="G97">
        <f t="shared" si="30"/>
        <v>3.8999999999999964</v>
      </c>
      <c r="H97">
        <f t="shared" si="26"/>
        <v>1071.1</v>
      </c>
      <c r="I97" t="str">
        <f t="shared" si="31"/>
        <v>ne</v>
      </c>
      <c r="J97" t="e">
        <f t="shared" si="16"/>
        <v>#VALUE!</v>
      </c>
      <c r="K97" t="e">
        <f t="shared" si="32"/>
        <v>#VALUE!</v>
      </c>
      <c r="L97" t="e">
        <f t="shared" si="33"/>
        <v>#VALUE!</v>
      </c>
    </row>
    <row r="98" spans="1:12" ht="12.75">
      <c r="A98">
        <f t="shared" si="27"/>
        <v>1061</v>
      </c>
      <c r="B98">
        <f t="shared" si="11"/>
        <v>45</v>
      </c>
      <c r="C98">
        <f t="shared" si="28"/>
        <v>5</v>
      </c>
      <c r="D98">
        <f t="shared" si="29"/>
        <v>7.899999999999997</v>
      </c>
      <c r="E98">
        <f>VLOOKUP(D98,PRC!A:B,2)</f>
        <v>-0.15</v>
      </c>
      <c r="F98">
        <f t="shared" si="13"/>
        <v>-0.15</v>
      </c>
      <c r="G98">
        <f t="shared" si="30"/>
        <v>7.7499999999999964</v>
      </c>
      <c r="H98">
        <f t="shared" si="26"/>
        <v>1071.25</v>
      </c>
      <c r="I98">
        <f t="shared" si="31"/>
        <v>1071.25</v>
      </c>
      <c r="J98">
        <f t="shared" si="16"/>
        <v>45</v>
      </c>
      <c r="K98">
        <f t="shared" si="32"/>
        <v>15.25</v>
      </c>
      <c r="L98">
        <f t="shared" si="33"/>
        <v>-10.25</v>
      </c>
    </row>
    <row r="99" spans="1:12" ht="12.75">
      <c r="A99">
        <f t="shared" si="27"/>
        <v>1081</v>
      </c>
      <c r="B99">
        <f t="shared" si="11"/>
        <v>46</v>
      </c>
      <c r="C99">
        <f t="shared" si="28"/>
        <v>1</v>
      </c>
      <c r="D99">
        <f t="shared" si="29"/>
        <v>3.7499999999999964</v>
      </c>
      <c r="E99">
        <f>VLOOKUP(D99,PRC!A:B,2)</f>
        <v>0.15</v>
      </c>
      <c r="F99">
        <f t="shared" si="13"/>
        <v>0.15</v>
      </c>
      <c r="G99">
        <f t="shared" si="30"/>
        <v>3.8999999999999964</v>
      </c>
      <c r="H99">
        <f t="shared" si="26"/>
        <v>1095.1</v>
      </c>
      <c r="I99" t="str">
        <f t="shared" si="31"/>
        <v>ne</v>
      </c>
      <c r="J99" t="e">
        <f t="shared" si="16"/>
        <v>#VALUE!</v>
      </c>
      <c r="K99" t="e">
        <f t="shared" si="32"/>
        <v>#VALUE!</v>
      </c>
      <c r="L99" t="e">
        <f t="shared" si="33"/>
        <v>#VALUE!</v>
      </c>
    </row>
    <row r="100" spans="1:12" ht="12.75">
      <c r="A100">
        <f t="shared" si="27"/>
        <v>1085</v>
      </c>
      <c r="B100">
        <f t="shared" si="11"/>
        <v>46</v>
      </c>
      <c r="C100">
        <f t="shared" si="28"/>
        <v>5</v>
      </c>
      <c r="D100">
        <f t="shared" si="29"/>
        <v>7.899999999999997</v>
      </c>
      <c r="E100">
        <f>VLOOKUP(D100,PRC!A:B,2)</f>
        <v>-0.15</v>
      </c>
      <c r="F100">
        <f t="shared" si="13"/>
        <v>-0.15</v>
      </c>
      <c r="G100">
        <f t="shared" si="30"/>
        <v>7.7499999999999964</v>
      </c>
      <c r="H100">
        <f t="shared" si="26"/>
        <v>1095.25</v>
      </c>
      <c r="I100">
        <f t="shared" si="31"/>
        <v>1095.25</v>
      </c>
      <c r="J100">
        <f t="shared" si="16"/>
        <v>46</v>
      </c>
      <c r="K100">
        <f t="shared" si="32"/>
        <v>15.25</v>
      </c>
      <c r="L100">
        <f t="shared" si="33"/>
        <v>-10.25</v>
      </c>
    </row>
    <row r="101" spans="1:12" ht="12.75">
      <c r="A101">
        <f t="shared" si="27"/>
        <v>1105</v>
      </c>
      <c r="B101">
        <f t="shared" si="11"/>
        <v>47</v>
      </c>
      <c r="C101">
        <f t="shared" si="28"/>
        <v>1</v>
      </c>
      <c r="D101">
        <f t="shared" si="29"/>
        <v>3.7499999999999964</v>
      </c>
      <c r="E101">
        <f>VLOOKUP(D101,PRC!A:B,2)</f>
        <v>0.15</v>
      </c>
      <c r="F101">
        <f t="shared" si="13"/>
        <v>0.15</v>
      </c>
      <c r="G101">
        <f t="shared" si="30"/>
        <v>3.8999999999999964</v>
      </c>
      <c r="H101">
        <f t="shared" si="26"/>
        <v>1119.1</v>
      </c>
      <c r="I101" t="str">
        <f t="shared" si="31"/>
        <v>ne</v>
      </c>
      <c r="J101" t="e">
        <f t="shared" si="16"/>
        <v>#VALUE!</v>
      </c>
      <c r="K101" t="e">
        <f t="shared" si="32"/>
        <v>#VALUE!</v>
      </c>
      <c r="L101" t="e">
        <f t="shared" si="33"/>
        <v>#VALUE!</v>
      </c>
    </row>
    <row r="102" spans="1:12" ht="12.75">
      <c r="A102">
        <f t="shared" si="27"/>
        <v>1109</v>
      </c>
      <c r="B102">
        <f t="shared" si="11"/>
        <v>47</v>
      </c>
      <c r="C102">
        <f t="shared" si="28"/>
        <v>5</v>
      </c>
      <c r="D102">
        <f t="shared" si="29"/>
        <v>7.899999999999997</v>
      </c>
      <c r="E102">
        <f>VLOOKUP(D102,PRC!A:B,2)</f>
        <v>-0.15</v>
      </c>
      <c r="F102">
        <f t="shared" si="13"/>
        <v>-0.15</v>
      </c>
      <c r="G102">
        <f t="shared" si="30"/>
        <v>7.7499999999999964</v>
      </c>
      <c r="H102">
        <f t="shared" si="26"/>
        <v>1119.25</v>
      </c>
      <c r="I102">
        <f t="shared" si="31"/>
        <v>1119.25</v>
      </c>
      <c r="J102">
        <f t="shared" si="16"/>
        <v>47</v>
      </c>
      <c r="K102">
        <f t="shared" si="32"/>
        <v>15.25</v>
      </c>
      <c r="L102">
        <f t="shared" si="33"/>
        <v>-10.25</v>
      </c>
    </row>
    <row r="103" spans="1:12" ht="12.75">
      <c r="A103">
        <f t="shared" si="27"/>
        <v>1129</v>
      </c>
      <c r="B103">
        <f t="shared" si="11"/>
        <v>48</v>
      </c>
      <c r="C103">
        <f t="shared" si="28"/>
        <v>1</v>
      </c>
      <c r="D103">
        <f t="shared" si="29"/>
        <v>3.7499999999999964</v>
      </c>
      <c r="E103">
        <f>VLOOKUP(D103,PRC!A:B,2)</f>
        <v>0.15</v>
      </c>
      <c r="F103">
        <f t="shared" si="13"/>
        <v>0.15</v>
      </c>
      <c r="G103">
        <f t="shared" si="30"/>
        <v>3.8999999999999964</v>
      </c>
      <c r="H103">
        <f t="shared" si="26"/>
        <v>1143.1</v>
      </c>
      <c r="I103" t="str">
        <f t="shared" si="31"/>
        <v>ne</v>
      </c>
      <c r="J103" t="e">
        <f t="shared" si="16"/>
        <v>#VALUE!</v>
      </c>
      <c r="K103" t="e">
        <f t="shared" si="32"/>
        <v>#VALUE!</v>
      </c>
      <c r="L103" t="e">
        <f t="shared" si="33"/>
        <v>#VALUE!</v>
      </c>
    </row>
    <row r="104" spans="1:12" ht="12.75">
      <c r="A104">
        <f t="shared" si="27"/>
        <v>1133</v>
      </c>
      <c r="B104">
        <f t="shared" si="11"/>
        <v>48</v>
      </c>
      <c r="C104">
        <f t="shared" si="28"/>
        <v>5</v>
      </c>
      <c r="D104">
        <f t="shared" si="29"/>
        <v>7.899999999999997</v>
      </c>
      <c r="E104">
        <f>VLOOKUP(D104,PRC!A:B,2)</f>
        <v>-0.15</v>
      </c>
      <c r="F104">
        <f t="shared" si="13"/>
        <v>-0.15</v>
      </c>
      <c r="G104">
        <f t="shared" si="30"/>
        <v>7.7499999999999964</v>
      </c>
      <c r="H104">
        <f t="shared" si="26"/>
        <v>1143.25</v>
      </c>
      <c r="I104">
        <f t="shared" si="31"/>
        <v>1143.25</v>
      </c>
      <c r="J104">
        <f t="shared" si="16"/>
        <v>48</v>
      </c>
      <c r="K104">
        <f t="shared" si="32"/>
        <v>15.25</v>
      </c>
      <c r="L104">
        <f t="shared" si="33"/>
        <v>-10.25</v>
      </c>
    </row>
    <row r="105" spans="1:12" ht="12.75">
      <c r="A105">
        <f t="shared" si="27"/>
        <v>1153</v>
      </c>
      <c r="B105">
        <f>INT(A105/24)+1</f>
        <v>49</v>
      </c>
      <c r="C105">
        <f t="shared" si="28"/>
        <v>1</v>
      </c>
      <c r="D105">
        <f t="shared" si="29"/>
        <v>3.7499999999999964</v>
      </c>
      <c r="E105">
        <f>VLOOKUP(D105,PRC!A:B,2)</f>
        <v>0.15</v>
      </c>
      <c r="F105">
        <f>E105*24/$D$2</f>
        <v>0.15</v>
      </c>
      <c r="G105">
        <f t="shared" si="30"/>
        <v>3.8999999999999964</v>
      </c>
      <c r="H105">
        <f t="shared" si="26"/>
        <v>1167.1</v>
      </c>
      <c r="I105" t="str">
        <f t="shared" si="31"/>
        <v>ne</v>
      </c>
      <c r="J105" t="e">
        <f>INT(I105/24)+1</f>
        <v>#VALUE!</v>
      </c>
      <c r="K105" t="e">
        <f t="shared" si="32"/>
        <v>#VALUE!</v>
      </c>
      <c r="L105" t="e">
        <f t="shared" si="33"/>
        <v>#VALUE!</v>
      </c>
    </row>
    <row r="106" spans="1:12" ht="12.75">
      <c r="A106">
        <f t="shared" si="27"/>
        <v>1157</v>
      </c>
      <c r="B106">
        <f>INT(A106/24)+1</f>
        <v>49</v>
      </c>
      <c r="C106">
        <f t="shared" si="28"/>
        <v>5</v>
      </c>
      <c r="D106">
        <f t="shared" si="29"/>
        <v>7.899999999999997</v>
      </c>
      <c r="E106">
        <f>VLOOKUP(D106,PRC!A:B,2)</f>
        <v>-0.15</v>
      </c>
      <c r="F106">
        <f>E106*24/$D$2</f>
        <v>-0.15</v>
      </c>
      <c r="G106">
        <f t="shared" si="30"/>
        <v>7.7499999999999964</v>
      </c>
      <c r="H106">
        <f t="shared" si="26"/>
        <v>1167.25</v>
      </c>
      <c r="I106">
        <f t="shared" si="31"/>
        <v>1167.25</v>
      </c>
      <c r="J106">
        <f>INT(I106/24)+1</f>
        <v>49</v>
      </c>
      <c r="K106">
        <f t="shared" si="32"/>
        <v>15.25</v>
      </c>
      <c r="L106">
        <f t="shared" si="33"/>
        <v>-10.25</v>
      </c>
    </row>
    <row r="107" spans="1:12" ht="12.75">
      <c r="A107">
        <f t="shared" si="27"/>
        <v>1177</v>
      </c>
      <c r="B107">
        <f>INT(A107/24)+1</f>
        <v>50</v>
      </c>
      <c r="C107">
        <f t="shared" si="28"/>
        <v>1</v>
      </c>
      <c r="D107">
        <f t="shared" si="29"/>
        <v>3.7499999999999964</v>
      </c>
      <c r="E107">
        <f>VLOOKUP(D107,PRC!A:B,2)</f>
        <v>0.15</v>
      </c>
      <c r="F107">
        <f>E107*24/$D$2</f>
        <v>0.15</v>
      </c>
      <c r="G107">
        <f t="shared" si="30"/>
        <v>3.8999999999999964</v>
      </c>
      <c r="H107">
        <f t="shared" si="26"/>
        <v>1191.1</v>
      </c>
      <c r="I107" t="str">
        <f t="shared" si="31"/>
        <v>ne</v>
      </c>
      <c r="J107" t="e">
        <f>INT(I107/24)+1</f>
        <v>#VALUE!</v>
      </c>
      <c r="K107" t="e">
        <f t="shared" si="32"/>
        <v>#VALUE!</v>
      </c>
      <c r="L107" t="e">
        <f t="shared" si="33"/>
        <v>#VALUE!</v>
      </c>
    </row>
    <row r="108" spans="1:12" ht="12.75">
      <c r="A108">
        <f t="shared" si="27"/>
        <v>1181</v>
      </c>
      <c r="B108">
        <f>INT(A108/24)+1</f>
        <v>50</v>
      </c>
      <c r="C108">
        <f t="shared" si="28"/>
        <v>5</v>
      </c>
      <c r="D108">
        <f t="shared" si="29"/>
        <v>7.899999999999997</v>
      </c>
      <c r="E108">
        <f>VLOOKUP(D108,PRC!A:B,2)</f>
        <v>-0.15</v>
      </c>
      <c r="F108">
        <f>E108*24/$D$2</f>
        <v>-0.15</v>
      </c>
      <c r="G108">
        <f t="shared" si="30"/>
        <v>7.7499999999999964</v>
      </c>
      <c r="H108">
        <f t="shared" si="26"/>
        <v>1191.25</v>
      </c>
      <c r="I108">
        <f t="shared" si="31"/>
        <v>1191.25</v>
      </c>
      <c r="J108">
        <f>INT(I108/24)+1</f>
        <v>50</v>
      </c>
      <c r="K108">
        <f t="shared" si="32"/>
        <v>15.25</v>
      </c>
      <c r="L108">
        <f t="shared" si="33"/>
        <v>-10.25</v>
      </c>
    </row>
    <row r="109" ht="12.75">
      <c r="A109">
        <f t="shared" si="27"/>
        <v>1201</v>
      </c>
    </row>
    <row r="110" ht="12.75">
      <c r="A110">
        <f t="shared" si="27"/>
        <v>1205</v>
      </c>
    </row>
  </sheetData>
  <mergeCells count="7">
    <mergeCell ref="H7:K7"/>
    <mergeCell ref="A7:C7"/>
    <mergeCell ref="A1:C1"/>
    <mergeCell ref="A2:C2"/>
    <mergeCell ref="A3:C3"/>
    <mergeCell ref="A5:C5"/>
    <mergeCell ref="A4:C4"/>
  </mergeCells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83"/>
  <sheetViews>
    <sheetView workbookViewId="0" topLeftCell="A1">
      <selection activeCell="R19" sqref="R19"/>
    </sheetView>
  </sheetViews>
  <sheetFormatPr defaultColWidth="9.140625" defaultRowHeight="12.75"/>
  <cols>
    <col min="2" max="2" width="12.00390625" style="0" customWidth="1"/>
    <col min="3" max="3" width="13.140625" style="0" customWidth="1"/>
  </cols>
  <sheetData>
    <row r="1" spans="1:3" ht="12.75">
      <c r="A1" t="s">
        <v>2</v>
      </c>
      <c r="B1" t="s">
        <v>3</v>
      </c>
      <c r="C1" t="s">
        <v>23</v>
      </c>
    </row>
    <row r="2" spans="1:2" ht="12.75">
      <c r="A2">
        <v>-0.05</v>
      </c>
      <c r="B2">
        <v>2.6</v>
      </c>
    </row>
    <row r="3" spans="1:2" ht="12.75">
      <c r="A3">
        <v>0</v>
      </c>
      <c r="B3">
        <v>2.55</v>
      </c>
    </row>
    <row r="4" spans="1:2" ht="12.75">
      <c r="A4">
        <v>0.05</v>
      </c>
      <c r="B4">
        <v>2.5</v>
      </c>
    </row>
    <row r="5" spans="1:2" ht="12.75">
      <c r="A5">
        <v>0.1</v>
      </c>
      <c r="B5">
        <v>2.5</v>
      </c>
    </row>
    <row r="6" spans="1:2" ht="12.75">
      <c r="A6">
        <v>0.15</v>
      </c>
      <c r="B6">
        <v>2.45</v>
      </c>
    </row>
    <row r="7" spans="1:2" ht="12.75">
      <c r="A7">
        <v>0.2</v>
      </c>
      <c r="B7">
        <v>2.4</v>
      </c>
    </row>
    <row r="8" spans="1:2" ht="12.75">
      <c r="A8">
        <v>0.25</v>
      </c>
      <c r="B8">
        <v>2.4</v>
      </c>
    </row>
    <row r="9" spans="1:2" ht="12.75">
      <c r="A9">
        <v>0.3</v>
      </c>
      <c r="B9">
        <v>2.35</v>
      </c>
    </row>
    <row r="10" spans="1:2" ht="12.75">
      <c r="A10">
        <v>0.35</v>
      </c>
      <c r="B10">
        <v>2.35</v>
      </c>
    </row>
    <row r="11" spans="1:2" ht="12.75">
      <c r="A11">
        <v>0.4</v>
      </c>
      <c r="B11">
        <v>2.3</v>
      </c>
    </row>
    <row r="12" spans="1:2" ht="12.75">
      <c r="A12">
        <v>0.45</v>
      </c>
      <c r="B12">
        <v>2.3</v>
      </c>
    </row>
    <row r="13" spans="1:3" ht="12.75">
      <c r="A13">
        <v>0.5</v>
      </c>
      <c r="B13">
        <v>2.25</v>
      </c>
      <c r="C13">
        <f>(B13-B3)/0.5</f>
        <v>-0.5999999999999996</v>
      </c>
    </row>
    <row r="14" spans="1:3" ht="12.75">
      <c r="A14">
        <v>0.55</v>
      </c>
      <c r="B14">
        <v>2.25</v>
      </c>
      <c r="C14">
        <f aca="true" t="shared" si="0" ref="C14:C77">(B14-B4)/0.5</f>
        <v>-0.5</v>
      </c>
    </row>
    <row r="15" spans="1:3" ht="12.75">
      <c r="A15">
        <v>0.6</v>
      </c>
      <c r="B15">
        <v>2.2</v>
      </c>
      <c r="C15">
        <f t="shared" si="0"/>
        <v>-0.5999999999999996</v>
      </c>
    </row>
    <row r="16" spans="1:3" ht="12.75">
      <c r="A16">
        <v>0.65</v>
      </c>
      <c r="B16">
        <v>2.15</v>
      </c>
      <c r="C16">
        <f t="shared" si="0"/>
        <v>-0.6000000000000005</v>
      </c>
    </row>
    <row r="17" spans="1:3" ht="12.75">
      <c r="A17">
        <v>0.7</v>
      </c>
      <c r="B17">
        <v>2.15</v>
      </c>
      <c r="C17">
        <f t="shared" si="0"/>
        <v>-0.5</v>
      </c>
    </row>
    <row r="18" spans="1:3" ht="12.75">
      <c r="A18">
        <v>0.75</v>
      </c>
      <c r="B18">
        <v>2.1</v>
      </c>
      <c r="C18">
        <f t="shared" si="0"/>
        <v>-0.5999999999999996</v>
      </c>
    </row>
    <row r="19" spans="1:3" ht="12.75">
      <c r="A19">
        <v>0.8</v>
      </c>
      <c r="B19">
        <v>2.05</v>
      </c>
      <c r="C19">
        <f t="shared" si="0"/>
        <v>-0.6000000000000005</v>
      </c>
    </row>
    <row r="20" spans="1:3" ht="12.75">
      <c r="A20">
        <v>0.85</v>
      </c>
      <c r="B20">
        <v>2</v>
      </c>
      <c r="C20">
        <f t="shared" si="0"/>
        <v>-0.7000000000000002</v>
      </c>
    </row>
    <row r="21" spans="1:3" ht="12.75">
      <c r="A21">
        <v>0.9</v>
      </c>
      <c r="B21">
        <v>1.95</v>
      </c>
      <c r="C21">
        <f t="shared" si="0"/>
        <v>-0.6999999999999997</v>
      </c>
    </row>
    <row r="22" spans="1:3" ht="12.75">
      <c r="A22">
        <v>0.95</v>
      </c>
      <c r="B22">
        <v>1.95</v>
      </c>
      <c r="C22">
        <f t="shared" si="0"/>
        <v>-0.6999999999999997</v>
      </c>
    </row>
    <row r="23" spans="1:3" ht="12.75">
      <c r="A23">
        <v>1</v>
      </c>
      <c r="B23">
        <v>1.9</v>
      </c>
      <c r="C23">
        <f t="shared" si="0"/>
        <v>-0.7000000000000002</v>
      </c>
    </row>
    <row r="24" spans="1:3" ht="12.75">
      <c r="A24">
        <v>1.05</v>
      </c>
      <c r="B24">
        <v>1.85</v>
      </c>
      <c r="C24">
        <f t="shared" si="0"/>
        <v>-0.7999999999999998</v>
      </c>
    </row>
    <row r="25" spans="1:3" ht="12.75">
      <c r="A25">
        <v>1.1</v>
      </c>
      <c r="B25">
        <v>1.8</v>
      </c>
      <c r="C25">
        <f t="shared" si="0"/>
        <v>-0.8000000000000003</v>
      </c>
    </row>
    <row r="26" spans="1:3" ht="12.75">
      <c r="A26">
        <v>1.15</v>
      </c>
      <c r="B26">
        <v>1.8</v>
      </c>
      <c r="C26">
        <f t="shared" si="0"/>
        <v>-0.6999999999999997</v>
      </c>
    </row>
    <row r="27" spans="1:3" ht="12.75">
      <c r="A27">
        <v>1.2</v>
      </c>
      <c r="B27">
        <v>1.75</v>
      </c>
      <c r="C27">
        <f t="shared" si="0"/>
        <v>-0.7999999999999998</v>
      </c>
    </row>
    <row r="28" spans="1:3" ht="12.75">
      <c r="A28">
        <v>1.25</v>
      </c>
      <c r="B28">
        <v>1.75</v>
      </c>
      <c r="C28">
        <f t="shared" si="0"/>
        <v>-0.7000000000000002</v>
      </c>
    </row>
    <row r="29" spans="1:3" ht="12.75">
      <c r="A29">
        <v>1.3</v>
      </c>
      <c r="B29">
        <v>1.7</v>
      </c>
      <c r="C29">
        <f t="shared" si="0"/>
        <v>-0.6999999999999997</v>
      </c>
    </row>
    <row r="30" spans="1:3" ht="12.75">
      <c r="A30">
        <v>1.35</v>
      </c>
      <c r="B30">
        <v>1.65</v>
      </c>
      <c r="C30">
        <f t="shared" si="0"/>
        <v>-0.7000000000000002</v>
      </c>
    </row>
    <row r="31" spans="1:3" ht="12.75">
      <c r="A31">
        <v>1.4</v>
      </c>
      <c r="B31">
        <v>1.6</v>
      </c>
      <c r="C31">
        <f t="shared" si="0"/>
        <v>-0.6999999999999997</v>
      </c>
    </row>
    <row r="32" spans="1:3" ht="12.75">
      <c r="A32">
        <v>1.45</v>
      </c>
      <c r="B32">
        <v>1.55</v>
      </c>
      <c r="C32">
        <f t="shared" si="0"/>
        <v>-0.7999999999999998</v>
      </c>
    </row>
    <row r="33" spans="1:3" ht="12.75">
      <c r="A33">
        <v>1.5</v>
      </c>
      <c r="B33">
        <v>1.5</v>
      </c>
      <c r="C33">
        <f t="shared" si="0"/>
        <v>-0.7999999999999998</v>
      </c>
    </row>
    <row r="34" spans="1:3" ht="12.75">
      <c r="A34">
        <v>1.55</v>
      </c>
      <c r="B34">
        <v>1.45</v>
      </c>
      <c r="C34">
        <f t="shared" si="0"/>
        <v>-0.8000000000000003</v>
      </c>
    </row>
    <row r="35" spans="1:3" ht="12.75">
      <c r="A35">
        <v>1.6</v>
      </c>
      <c r="B35">
        <v>1.45</v>
      </c>
      <c r="C35">
        <f t="shared" si="0"/>
        <v>-0.7000000000000002</v>
      </c>
    </row>
    <row r="36" spans="1:3" ht="12.75">
      <c r="A36">
        <v>1.65</v>
      </c>
      <c r="B36">
        <v>1.4</v>
      </c>
      <c r="C36">
        <f t="shared" si="0"/>
        <v>-0.8000000000000003</v>
      </c>
    </row>
    <row r="37" spans="1:3" ht="12.75">
      <c r="A37">
        <v>1.7</v>
      </c>
      <c r="B37">
        <v>1.35</v>
      </c>
      <c r="C37">
        <f t="shared" si="0"/>
        <v>-0.7999999999999998</v>
      </c>
    </row>
    <row r="38" spans="1:3" ht="12.75">
      <c r="A38">
        <v>1.75</v>
      </c>
      <c r="B38">
        <v>1.35</v>
      </c>
      <c r="C38">
        <f t="shared" si="0"/>
        <v>-0.7999999999999998</v>
      </c>
    </row>
    <row r="39" spans="1:3" ht="12.75">
      <c r="A39">
        <v>1.8</v>
      </c>
      <c r="B39">
        <v>1.3</v>
      </c>
      <c r="C39">
        <f t="shared" si="0"/>
        <v>-0.7999999999999998</v>
      </c>
    </row>
    <row r="40" spans="1:3" ht="12.75">
      <c r="A40">
        <v>1.85</v>
      </c>
      <c r="B40">
        <v>1.25</v>
      </c>
      <c r="C40">
        <f t="shared" si="0"/>
        <v>-0.7999999999999998</v>
      </c>
    </row>
    <row r="41" spans="1:3" ht="12.75">
      <c r="A41">
        <v>1.9</v>
      </c>
      <c r="B41">
        <v>1.25</v>
      </c>
      <c r="C41">
        <f t="shared" si="0"/>
        <v>-0.7000000000000002</v>
      </c>
    </row>
    <row r="42" spans="1:3" ht="12.75">
      <c r="A42">
        <v>1.95</v>
      </c>
      <c r="B42">
        <v>1.2</v>
      </c>
      <c r="C42">
        <f t="shared" si="0"/>
        <v>-0.7000000000000002</v>
      </c>
    </row>
    <row r="43" spans="1:3" ht="12.75">
      <c r="A43">
        <v>2</v>
      </c>
      <c r="B43">
        <v>1.2</v>
      </c>
      <c r="C43">
        <f t="shared" si="0"/>
        <v>-0.6000000000000001</v>
      </c>
    </row>
    <row r="44" spans="1:3" ht="12.75">
      <c r="A44">
        <v>2.05</v>
      </c>
      <c r="B44">
        <v>1.15</v>
      </c>
      <c r="C44">
        <f t="shared" si="0"/>
        <v>-0.6000000000000001</v>
      </c>
    </row>
    <row r="45" spans="1:3" ht="12.75">
      <c r="A45">
        <v>2.1</v>
      </c>
      <c r="B45">
        <v>1.1</v>
      </c>
      <c r="C45">
        <f t="shared" si="0"/>
        <v>-0.6999999999999997</v>
      </c>
    </row>
    <row r="46" spans="1:3" ht="12.75">
      <c r="A46">
        <v>2.15</v>
      </c>
      <c r="B46">
        <v>1.1</v>
      </c>
      <c r="C46">
        <f t="shared" si="0"/>
        <v>-0.5999999999999996</v>
      </c>
    </row>
    <row r="47" spans="1:3" ht="12.75">
      <c r="A47">
        <v>2.2</v>
      </c>
      <c r="B47">
        <v>1.05</v>
      </c>
      <c r="C47">
        <f t="shared" si="0"/>
        <v>-0.6000000000000001</v>
      </c>
    </row>
    <row r="48" spans="1:3" ht="12.75">
      <c r="A48">
        <v>2.25</v>
      </c>
      <c r="B48">
        <v>1</v>
      </c>
      <c r="C48">
        <f t="shared" si="0"/>
        <v>-0.7000000000000002</v>
      </c>
    </row>
    <row r="49" spans="1:3" ht="12.75">
      <c r="A49">
        <v>2.3</v>
      </c>
      <c r="B49">
        <v>1</v>
      </c>
      <c r="C49">
        <f t="shared" si="0"/>
        <v>-0.6000000000000001</v>
      </c>
    </row>
    <row r="50" spans="1:3" ht="12.75">
      <c r="A50">
        <v>2.35</v>
      </c>
      <c r="B50">
        <v>0.95</v>
      </c>
      <c r="C50">
        <f t="shared" si="0"/>
        <v>-0.6000000000000001</v>
      </c>
    </row>
    <row r="51" spans="1:3" ht="12.75">
      <c r="A51">
        <v>2.4</v>
      </c>
      <c r="B51">
        <v>0.95</v>
      </c>
      <c r="C51">
        <f t="shared" si="0"/>
        <v>-0.6000000000000001</v>
      </c>
    </row>
    <row r="52" spans="1:3" ht="12.75">
      <c r="A52">
        <v>2.45</v>
      </c>
      <c r="B52">
        <v>0.9</v>
      </c>
      <c r="C52">
        <f t="shared" si="0"/>
        <v>-0.5999999999999999</v>
      </c>
    </row>
    <row r="53" spans="1:3" ht="12.75">
      <c r="A53">
        <v>2.5</v>
      </c>
      <c r="B53">
        <v>0.85</v>
      </c>
      <c r="C53">
        <f t="shared" si="0"/>
        <v>-0.7</v>
      </c>
    </row>
    <row r="54" spans="1:3" ht="12.75">
      <c r="A54">
        <v>2.55</v>
      </c>
      <c r="B54">
        <v>0.85</v>
      </c>
      <c r="C54">
        <f t="shared" si="0"/>
        <v>-0.5999999999999999</v>
      </c>
    </row>
    <row r="55" spans="1:3" ht="12.75">
      <c r="A55">
        <v>2.6</v>
      </c>
      <c r="B55">
        <v>0.8</v>
      </c>
      <c r="C55">
        <f t="shared" si="0"/>
        <v>-0.6000000000000001</v>
      </c>
    </row>
    <row r="56" spans="1:3" ht="12.75">
      <c r="A56">
        <v>2.65</v>
      </c>
      <c r="B56">
        <v>0.75</v>
      </c>
      <c r="C56">
        <f t="shared" si="0"/>
        <v>-0.7000000000000002</v>
      </c>
    </row>
    <row r="57" spans="1:3" ht="12.75">
      <c r="A57">
        <v>2.7</v>
      </c>
      <c r="B57">
        <v>0.75</v>
      </c>
      <c r="C57">
        <f t="shared" si="0"/>
        <v>-0.6000000000000001</v>
      </c>
    </row>
    <row r="58" spans="1:3" ht="12.75">
      <c r="A58">
        <v>2.75</v>
      </c>
      <c r="B58">
        <v>0.7</v>
      </c>
      <c r="C58">
        <f t="shared" si="0"/>
        <v>-0.6000000000000001</v>
      </c>
    </row>
    <row r="59" spans="1:3" ht="12.75">
      <c r="A59">
        <v>2.8</v>
      </c>
      <c r="B59">
        <v>0.7</v>
      </c>
      <c r="C59">
        <f t="shared" si="0"/>
        <v>-0.6000000000000001</v>
      </c>
    </row>
    <row r="60" spans="1:3" ht="12.75">
      <c r="A60">
        <v>2.85</v>
      </c>
      <c r="B60">
        <v>0.65</v>
      </c>
      <c r="C60">
        <f t="shared" si="0"/>
        <v>-0.5999999999999999</v>
      </c>
    </row>
    <row r="61" spans="1:3" ht="12.75">
      <c r="A61">
        <v>2.9</v>
      </c>
      <c r="B61">
        <v>0.65</v>
      </c>
      <c r="C61">
        <f t="shared" si="0"/>
        <v>-0.5999999999999999</v>
      </c>
    </row>
    <row r="62" spans="1:3" ht="12.75">
      <c r="A62">
        <v>2.95</v>
      </c>
      <c r="B62">
        <v>0.6</v>
      </c>
      <c r="C62">
        <f t="shared" si="0"/>
        <v>-0.6000000000000001</v>
      </c>
    </row>
    <row r="63" spans="1:3" ht="12.75">
      <c r="A63">
        <v>3</v>
      </c>
      <c r="B63">
        <v>0.55</v>
      </c>
      <c r="C63">
        <f t="shared" si="0"/>
        <v>-0.5999999999999999</v>
      </c>
    </row>
    <row r="64" spans="1:3" ht="12.75">
      <c r="A64">
        <v>3.05</v>
      </c>
      <c r="B64">
        <v>0.5</v>
      </c>
      <c r="C64">
        <f t="shared" si="0"/>
        <v>-0.7</v>
      </c>
    </row>
    <row r="65" spans="1:3" ht="12.75">
      <c r="A65">
        <v>3.1</v>
      </c>
      <c r="B65">
        <v>0.5</v>
      </c>
      <c r="C65">
        <f t="shared" si="0"/>
        <v>-0.6000000000000001</v>
      </c>
    </row>
    <row r="66" spans="1:3" ht="12.75">
      <c r="A66">
        <v>3.15</v>
      </c>
      <c r="B66">
        <v>0.45</v>
      </c>
      <c r="C66">
        <f t="shared" si="0"/>
        <v>-0.6</v>
      </c>
    </row>
    <row r="67" spans="1:3" ht="12.75">
      <c r="A67">
        <v>3.2</v>
      </c>
      <c r="B67">
        <v>0.45</v>
      </c>
      <c r="C67">
        <f t="shared" si="0"/>
        <v>-0.6</v>
      </c>
    </row>
    <row r="68" spans="1:3" ht="12.75">
      <c r="A68">
        <v>3.25</v>
      </c>
      <c r="B68">
        <v>0.4</v>
      </c>
      <c r="C68">
        <f t="shared" si="0"/>
        <v>-0.5999999999999999</v>
      </c>
    </row>
    <row r="69" spans="1:3" ht="12.75">
      <c r="A69">
        <v>3.3</v>
      </c>
      <c r="B69">
        <v>0.4</v>
      </c>
      <c r="C69">
        <f t="shared" si="0"/>
        <v>-0.5999999999999999</v>
      </c>
    </row>
    <row r="70" spans="1:3" ht="12.75">
      <c r="A70">
        <v>3.35</v>
      </c>
      <c r="B70">
        <v>0.35</v>
      </c>
      <c r="C70">
        <f t="shared" si="0"/>
        <v>-0.6000000000000001</v>
      </c>
    </row>
    <row r="71" spans="1:3" ht="12.75">
      <c r="A71">
        <v>3.4</v>
      </c>
      <c r="B71">
        <v>0.35</v>
      </c>
      <c r="C71">
        <f t="shared" si="0"/>
        <v>-0.6000000000000001</v>
      </c>
    </row>
    <row r="72" spans="1:3" ht="12.75">
      <c r="A72">
        <v>3.45</v>
      </c>
      <c r="B72">
        <v>0.3</v>
      </c>
      <c r="C72">
        <f t="shared" si="0"/>
        <v>-0.6</v>
      </c>
    </row>
    <row r="73" spans="1:3" ht="12.75">
      <c r="A73">
        <v>3.5</v>
      </c>
      <c r="B73">
        <v>0.3</v>
      </c>
      <c r="C73">
        <f t="shared" si="0"/>
        <v>-0.5000000000000001</v>
      </c>
    </row>
    <row r="74" spans="1:3" ht="12.75">
      <c r="A74">
        <v>3.55</v>
      </c>
      <c r="B74">
        <v>0.25</v>
      </c>
      <c r="C74">
        <f t="shared" si="0"/>
        <v>-0.5</v>
      </c>
    </row>
    <row r="75" spans="1:3" ht="12.75">
      <c r="A75">
        <v>3.6</v>
      </c>
      <c r="B75">
        <v>0.25</v>
      </c>
      <c r="C75">
        <f t="shared" si="0"/>
        <v>-0.5</v>
      </c>
    </row>
    <row r="76" spans="1:3" ht="12.75">
      <c r="A76">
        <v>3.65</v>
      </c>
      <c r="B76">
        <v>0.2</v>
      </c>
      <c r="C76">
        <f t="shared" si="0"/>
        <v>-0.5</v>
      </c>
    </row>
    <row r="77" spans="1:3" ht="12.75">
      <c r="A77">
        <v>3.7</v>
      </c>
      <c r="B77">
        <v>0.15</v>
      </c>
      <c r="C77">
        <f t="shared" si="0"/>
        <v>-0.6000000000000001</v>
      </c>
    </row>
    <row r="78" spans="1:3" ht="12.75">
      <c r="A78">
        <v>3.75</v>
      </c>
      <c r="B78">
        <v>0.15</v>
      </c>
      <c r="C78">
        <f aca="true" t="shared" si="1" ref="C78:C141">(B78-B68)/0.5</f>
        <v>-0.5</v>
      </c>
    </row>
    <row r="79" spans="1:3" ht="12.75">
      <c r="A79">
        <v>3.8</v>
      </c>
      <c r="B79">
        <v>0.1</v>
      </c>
      <c r="C79">
        <f t="shared" si="1"/>
        <v>-0.6000000000000001</v>
      </c>
    </row>
    <row r="80" spans="1:3" ht="12.75">
      <c r="A80">
        <v>3.85</v>
      </c>
      <c r="B80">
        <v>0.1</v>
      </c>
      <c r="C80">
        <f t="shared" si="1"/>
        <v>-0.49999999999999994</v>
      </c>
    </row>
    <row r="81" spans="1:3" ht="12.75">
      <c r="A81">
        <v>3.9</v>
      </c>
      <c r="B81">
        <v>0.05</v>
      </c>
      <c r="C81">
        <f t="shared" si="1"/>
        <v>-0.6</v>
      </c>
    </row>
    <row r="82" spans="1:3" ht="12.75">
      <c r="A82">
        <v>3.95</v>
      </c>
      <c r="B82">
        <v>0.05</v>
      </c>
      <c r="C82">
        <f t="shared" si="1"/>
        <v>-0.5</v>
      </c>
    </row>
    <row r="83" spans="1:3" ht="12.75">
      <c r="A83">
        <v>4</v>
      </c>
      <c r="B83">
        <v>0</v>
      </c>
      <c r="C83">
        <f t="shared" si="1"/>
        <v>-0.6</v>
      </c>
    </row>
    <row r="84" spans="1:3" ht="12.75">
      <c r="A84">
        <v>4.05</v>
      </c>
      <c r="B84">
        <v>0</v>
      </c>
      <c r="C84">
        <f t="shared" si="1"/>
        <v>-0.5</v>
      </c>
    </row>
    <row r="85" spans="1:3" ht="12.75">
      <c r="A85">
        <v>4.1</v>
      </c>
      <c r="B85">
        <v>-0.05</v>
      </c>
      <c r="C85">
        <f t="shared" si="1"/>
        <v>-0.6</v>
      </c>
    </row>
    <row r="86" spans="1:3" ht="12.75">
      <c r="A86">
        <v>4.15</v>
      </c>
      <c r="B86">
        <v>-0.05</v>
      </c>
      <c r="C86">
        <f t="shared" si="1"/>
        <v>-0.5</v>
      </c>
    </row>
    <row r="87" spans="1:3" ht="12.75">
      <c r="A87">
        <v>4.2</v>
      </c>
      <c r="B87">
        <v>-0.05</v>
      </c>
      <c r="C87">
        <f t="shared" si="1"/>
        <v>-0.4</v>
      </c>
    </row>
    <row r="88" spans="1:3" ht="12.75">
      <c r="A88">
        <v>4.25</v>
      </c>
      <c r="B88">
        <v>-0.05</v>
      </c>
      <c r="C88">
        <f t="shared" si="1"/>
        <v>-0.4</v>
      </c>
    </row>
    <row r="89" spans="1:3" ht="12.75">
      <c r="A89">
        <v>4.3</v>
      </c>
      <c r="B89">
        <v>-0.05</v>
      </c>
      <c r="C89">
        <f t="shared" si="1"/>
        <v>-0.30000000000000004</v>
      </c>
    </row>
    <row r="90" spans="1:3" ht="12.75">
      <c r="A90">
        <v>4.35</v>
      </c>
      <c r="B90">
        <v>-0.05</v>
      </c>
      <c r="C90">
        <f t="shared" si="1"/>
        <v>-0.30000000000000004</v>
      </c>
    </row>
    <row r="91" spans="1:3" ht="12.75">
      <c r="A91">
        <v>4.4</v>
      </c>
      <c r="B91">
        <v>-0.05</v>
      </c>
      <c r="C91">
        <f t="shared" si="1"/>
        <v>-0.2</v>
      </c>
    </row>
    <row r="92" spans="1:3" ht="12.75">
      <c r="A92">
        <v>4.45</v>
      </c>
      <c r="B92">
        <v>-0.05</v>
      </c>
      <c r="C92">
        <f t="shared" si="1"/>
        <v>-0.2</v>
      </c>
    </row>
    <row r="93" spans="1:3" ht="12.75">
      <c r="A93">
        <v>4.5</v>
      </c>
      <c r="B93">
        <v>-0.05</v>
      </c>
      <c r="C93">
        <f t="shared" si="1"/>
        <v>-0.1</v>
      </c>
    </row>
    <row r="94" spans="1:3" ht="12.75">
      <c r="A94">
        <v>4.55</v>
      </c>
      <c r="B94">
        <v>-0.05</v>
      </c>
      <c r="C94">
        <f t="shared" si="1"/>
        <v>-0.1</v>
      </c>
    </row>
    <row r="95" spans="1:3" ht="12.75">
      <c r="A95">
        <v>4.6</v>
      </c>
      <c r="B95">
        <v>-0.05</v>
      </c>
      <c r="C95">
        <f t="shared" si="1"/>
        <v>0</v>
      </c>
    </row>
    <row r="96" spans="1:3" ht="12.75">
      <c r="A96">
        <v>4.65</v>
      </c>
      <c r="B96">
        <v>-0.05</v>
      </c>
      <c r="C96">
        <f t="shared" si="1"/>
        <v>0</v>
      </c>
    </row>
    <row r="97" spans="1:3" ht="12.75">
      <c r="A97">
        <v>4.7</v>
      </c>
      <c r="B97">
        <v>-0.05</v>
      </c>
      <c r="C97">
        <f t="shared" si="1"/>
        <v>0</v>
      </c>
    </row>
    <row r="98" spans="1:3" ht="12.75">
      <c r="A98">
        <v>4.75</v>
      </c>
      <c r="B98">
        <v>-0.05</v>
      </c>
      <c r="C98">
        <f t="shared" si="1"/>
        <v>0</v>
      </c>
    </row>
    <row r="99" spans="1:3" ht="12.75">
      <c r="A99">
        <v>4.8</v>
      </c>
      <c r="B99">
        <v>-0.05</v>
      </c>
      <c r="C99">
        <f t="shared" si="1"/>
        <v>0</v>
      </c>
    </row>
    <row r="100" spans="1:3" ht="12.75">
      <c r="A100">
        <v>4.85</v>
      </c>
      <c r="B100">
        <v>-0.05</v>
      </c>
      <c r="C100">
        <f t="shared" si="1"/>
        <v>0</v>
      </c>
    </row>
    <row r="101" spans="1:3" ht="12.75">
      <c r="A101">
        <v>4.9</v>
      </c>
      <c r="B101">
        <v>-0.05</v>
      </c>
      <c r="C101">
        <f t="shared" si="1"/>
        <v>0</v>
      </c>
    </row>
    <row r="102" spans="1:3" ht="12.75">
      <c r="A102">
        <v>4.95</v>
      </c>
      <c r="B102">
        <v>-0.05</v>
      </c>
      <c r="C102">
        <f t="shared" si="1"/>
        <v>0</v>
      </c>
    </row>
    <row r="103" spans="1:3" ht="12.75">
      <c r="A103">
        <v>5</v>
      </c>
      <c r="B103">
        <v>-0.05</v>
      </c>
      <c r="C103">
        <f t="shared" si="1"/>
        <v>0</v>
      </c>
    </row>
    <row r="104" spans="1:3" ht="12.75">
      <c r="A104">
        <v>5.05</v>
      </c>
      <c r="B104">
        <v>-0.1</v>
      </c>
      <c r="C104">
        <f t="shared" si="1"/>
        <v>-0.1</v>
      </c>
    </row>
    <row r="105" spans="1:3" ht="12.75">
      <c r="A105">
        <v>5.1</v>
      </c>
      <c r="B105">
        <v>-0.1</v>
      </c>
      <c r="C105">
        <f t="shared" si="1"/>
        <v>-0.1</v>
      </c>
    </row>
    <row r="106" spans="1:3" ht="12.75">
      <c r="A106">
        <v>5.15</v>
      </c>
      <c r="B106">
        <v>-0.1</v>
      </c>
      <c r="C106">
        <f t="shared" si="1"/>
        <v>-0.1</v>
      </c>
    </row>
    <row r="107" spans="1:3" ht="12.75">
      <c r="A107">
        <v>5.2</v>
      </c>
      <c r="B107">
        <v>-0.1</v>
      </c>
      <c r="C107">
        <f t="shared" si="1"/>
        <v>-0.1</v>
      </c>
    </row>
    <row r="108" spans="1:3" ht="12.75">
      <c r="A108">
        <v>5.25</v>
      </c>
      <c r="B108">
        <v>-0.1</v>
      </c>
      <c r="C108">
        <f t="shared" si="1"/>
        <v>-0.1</v>
      </c>
    </row>
    <row r="109" spans="1:3" ht="12.75">
      <c r="A109">
        <v>5.3</v>
      </c>
      <c r="B109">
        <v>-0.1</v>
      </c>
      <c r="C109">
        <f t="shared" si="1"/>
        <v>-0.1</v>
      </c>
    </row>
    <row r="110" spans="1:3" ht="12.75">
      <c r="A110">
        <v>5.35</v>
      </c>
      <c r="B110">
        <v>-0.1</v>
      </c>
      <c r="C110">
        <f t="shared" si="1"/>
        <v>-0.1</v>
      </c>
    </row>
    <row r="111" spans="1:3" ht="12.75">
      <c r="A111">
        <v>5.4</v>
      </c>
      <c r="B111">
        <v>-0.1</v>
      </c>
      <c r="C111">
        <f t="shared" si="1"/>
        <v>-0.1</v>
      </c>
    </row>
    <row r="112" spans="1:3" ht="12.75">
      <c r="A112">
        <v>5.45</v>
      </c>
      <c r="B112">
        <v>-0.1</v>
      </c>
      <c r="C112">
        <f t="shared" si="1"/>
        <v>-0.1</v>
      </c>
    </row>
    <row r="113" spans="1:3" ht="12.75">
      <c r="A113">
        <v>5.5</v>
      </c>
      <c r="B113">
        <v>-0.1</v>
      </c>
      <c r="C113">
        <f t="shared" si="1"/>
        <v>-0.1</v>
      </c>
    </row>
    <row r="114" spans="1:3" ht="12.75">
      <c r="A114">
        <v>5.55</v>
      </c>
      <c r="B114">
        <v>-0.1</v>
      </c>
      <c r="C114">
        <f t="shared" si="1"/>
        <v>0</v>
      </c>
    </row>
    <row r="115" spans="1:3" ht="12.75">
      <c r="A115">
        <v>5.6</v>
      </c>
      <c r="B115">
        <v>-0.1</v>
      </c>
      <c r="C115">
        <f t="shared" si="1"/>
        <v>0</v>
      </c>
    </row>
    <row r="116" spans="1:3" ht="12.75">
      <c r="A116">
        <v>5.65</v>
      </c>
      <c r="B116">
        <v>-0.1</v>
      </c>
      <c r="C116">
        <f t="shared" si="1"/>
        <v>0</v>
      </c>
    </row>
    <row r="117" spans="1:3" ht="12.75">
      <c r="A117">
        <v>5.7</v>
      </c>
      <c r="B117">
        <v>-0.1</v>
      </c>
      <c r="C117">
        <f t="shared" si="1"/>
        <v>0</v>
      </c>
    </row>
    <row r="118" spans="1:3" ht="12.75">
      <c r="A118">
        <v>5.75</v>
      </c>
      <c r="B118">
        <v>-0.1</v>
      </c>
      <c r="C118">
        <f t="shared" si="1"/>
        <v>0</v>
      </c>
    </row>
    <row r="119" spans="1:3" ht="12.75">
      <c r="A119">
        <v>5.8</v>
      </c>
      <c r="B119">
        <v>-0.1</v>
      </c>
      <c r="C119">
        <f t="shared" si="1"/>
        <v>0</v>
      </c>
    </row>
    <row r="120" spans="1:3" ht="12.75">
      <c r="A120">
        <v>5.85</v>
      </c>
      <c r="B120">
        <v>-0.1</v>
      </c>
      <c r="C120">
        <f t="shared" si="1"/>
        <v>0</v>
      </c>
    </row>
    <row r="121" spans="1:3" ht="12.75">
      <c r="A121">
        <v>5.9</v>
      </c>
      <c r="B121">
        <v>-0.1</v>
      </c>
      <c r="C121">
        <f t="shared" si="1"/>
        <v>0</v>
      </c>
    </row>
    <row r="122" spans="1:3" ht="12.75">
      <c r="A122">
        <v>5.95</v>
      </c>
      <c r="B122">
        <v>-0.1</v>
      </c>
      <c r="C122">
        <f t="shared" si="1"/>
        <v>0</v>
      </c>
    </row>
    <row r="123" spans="1:3" ht="12.75">
      <c r="A123">
        <v>6</v>
      </c>
      <c r="B123">
        <v>-0.1</v>
      </c>
      <c r="C123">
        <f t="shared" si="1"/>
        <v>0</v>
      </c>
    </row>
    <row r="124" spans="1:3" ht="12.75">
      <c r="A124">
        <v>6.05</v>
      </c>
      <c r="B124">
        <v>-0.1</v>
      </c>
      <c r="C124">
        <f t="shared" si="1"/>
        <v>0</v>
      </c>
    </row>
    <row r="125" spans="1:3" ht="12.75">
      <c r="A125">
        <v>6.1</v>
      </c>
      <c r="B125">
        <v>-0.1</v>
      </c>
      <c r="C125">
        <f t="shared" si="1"/>
        <v>0</v>
      </c>
    </row>
    <row r="126" spans="1:3" ht="12.75">
      <c r="A126">
        <v>6.15</v>
      </c>
      <c r="B126">
        <v>-0.1</v>
      </c>
      <c r="C126">
        <f t="shared" si="1"/>
        <v>0</v>
      </c>
    </row>
    <row r="127" spans="1:3" ht="12.75">
      <c r="A127">
        <v>6.2</v>
      </c>
      <c r="B127">
        <v>-0.1</v>
      </c>
      <c r="C127">
        <f t="shared" si="1"/>
        <v>0</v>
      </c>
    </row>
    <row r="128" spans="1:3" ht="12.75">
      <c r="A128">
        <v>6.25</v>
      </c>
      <c r="B128">
        <v>-0.1</v>
      </c>
      <c r="C128">
        <f t="shared" si="1"/>
        <v>0</v>
      </c>
    </row>
    <row r="129" spans="1:3" ht="12.75">
      <c r="A129">
        <v>6.3</v>
      </c>
      <c r="B129">
        <v>-0.1</v>
      </c>
      <c r="C129">
        <f t="shared" si="1"/>
        <v>0</v>
      </c>
    </row>
    <row r="130" spans="1:3" ht="12.75">
      <c r="A130">
        <v>6.35</v>
      </c>
      <c r="B130">
        <v>-0.1</v>
      </c>
      <c r="C130">
        <f t="shared" si="1"/>
        <v>0</v>
      </c>
    </row>
    <row r="131" spans="1:3" ht="12.75">
      <c r="A131">
        <v>6.4</v>
      </c>
      <c r="B131">
        <v>-0.1</v>
      </c>
      <c r="C131">
        <f t="shared" si="1"/>
        <v>0</v>
      </c>
    </row>
    <row r="132" spans="1:3" ht="12.75">
      <c r="A132">
        <v>6.45</v>
      </c>
      <c r="B132">
        <v>-0.1</v>
      </c>
      <c r="C132">
        <f t="shared" si="1"/>
        <v>0</v>
      </c>
    </row>
    <row r="133" spans="1:3" ht="12.75">
      <c r="A133">
        <v>6.5</v>
      </c>
      <c r="B133">
        <v>-0.1</v>
      </c>
      <c r="C133">
        <f t="shared" si="1"/>
        <v>0</v>
      </c>
    </row>
    <row r="134" spans="1:3" ht="12.75">
      <c r="A134">
        <v>6.55</v>
      </c>
      <c r="B134">
        <v>-0.15</v>
      </c>
      <c r="C134">
        <f t="shared" si="1"/>
        <v>-0.09999999999999998</v>
      </c>
    </row>
    <row r="135" spans="1:3" ht="12.75">
      <c r="A135">
        <v>6.6</v>
      </c>
      <c r="B135">
        <v>-0.15</v>
      </c>
      <c r="C135">
        <f t="shared" si="1"/>
        <v>-0.09999999999999998</v>
      </c>
    </row>
    <row r="136" spans="1:3" ht="12.75">
      <c r="A136">
        <v>6.65</v>
      </c>
      <c r="B136">
        <v>-0.15</v>
      </c>
      <c r="C136">
        <f t="shared" si="1"/>
        <v>-0.09999999999999998</v>
      </c>
    </row>
    <row r="137" spans="1:3" ht="12.75">
      <c r="A137">
        <v>6.7</v>
      </c>
      <c r="B137">
        <v>-0.15</v>
      </c>
      <c r="C137">
        <f t="shared" si="1"/>
        <v>-0.09999999999999998</v>
      </c>
    </row>
    <row r="138" spans="1:3" ht="12.75">
      <c r="A138">
        <v>6.75</v>
      </c>
      <c r="B138">
        <v>-0.15</v>
      </c>
      <c r="C138">
        <f t="shared" si="1"/>
        <v>-0.09999999999999998</v>
      </c>
    </row>
    <row r="139" spans="1:3" ht="12.75">
      <c r="A139">
        <v>6.8</v>
      </c>
      <c r="B139">
        <v>-0.15</v>
      </c>
      <c r="C139">
        <f t="shared" si="1"/>
        <v>-0.09999999999999998</v>
      </c>
    </row>
    <row r="140" spans="1:3" ht="12.75">
      <c r="A140">
        <v>6.85</v>
      </c>
      <c r="B140">
        <v>-0.15</v>
      </c>
      <c r="C140">
        <f t="shared" si="1"/>
        <v>-0.09999999999999998</v>
      </c>
    </row>
    <row r="141" spans="1:3" ht="12.75">
      <c r="A141">
        <v>6.9</v>
      </c>
      <c r="B141">
        <v>-0.15</v>
      </c>
      <c r="C141">
        <f t="shared" si="1"/>
        <v>-0.09999999999999998</v>
      </c>
    </row>
    <row r="142" spans="1:3" ht="12.75">
      <c r="A142">
        <v>6.95</v>
      </c>
      <c r="B142">
        <v>-0.15</v>
      </c>
      <c r="C142">
        <f aca="true" t="shared" si="2" ref="C142:C205">(B142-B132)/0.5</f>
        <v>-0.09999999999999998</v>
      </c>
    </row>
    <row r="143" spans="1:3" ht="12.75">
      <c r="A143">
        <v>7</v>
      </c>
      <c r="B143">
        <v>-0.15</v>
      </c>
      <c r="C143">
        <f t="shared" si="2"/>
        <v>-0.09999999999999998</v>
      </c>
    </row>
    <row r="144" spans="1:3" ht="12.75">
      <c r="A144">
        <v>7.05</v>
      </c>
      <c r="B144">
        <v>-0.15</v>
      </c>
      <c r="C144">
        <f t="shared" si="2"/>
        <v>0</v>
      </c>
    </row>
    <row r="145" spans="1:3" ht="12.75">
      <c r="A145">
        <v>7.1</v>
      </c>
      <c r="B145">
        <v>-0.15</v>
      </c>
      <c r="C145">
        <f t="shared" si="2"/>
        <v>0</v>
      </c>
    </row>
    <row r="146" spans="1:3" ht="12.75">
      <c r="A146">
        <v>7.15</v>
      </c>
      <c r="B146">
        <v>-0.15</v>
      </c>
      <c r="C146">
        <f t="shared" si="2"/>
        <v>0</v>
      </c>
    </row>
    <row r="147" spans="1:3" ht="12.75">
      <c r="A147">
        <v>7.2</v>
      </c>
      <c r="B147">
        <v>-0.15</v>
      </c>
      <c r="C147">
        <f t="shared" si="2"/>
        <v>0</v>
      </c>
    </row>
    <row r="148" spans="1:3" ht="12.75">
      <c r="A148">
        <v>7.25</v>
      </c>
      <c r="B148">
        <v>-0.15</v>
      </c>
      <c r="C148">
        <f t="shared" si="2"/>
        <v>0</v>
      </c>
    </row>
    <row r="149" spans="1:3" ht="12.75">
      <c r="A149">
        <v>7.3</v>
      </c>
      <c r="B149">
        <v>-0.15</v>
      </c>
      <c r="C149">
        <f t="shared" si="2"/>
        <v>0</v>
      </c>
    </row>
    <row r="150" spans="1:3" ht="12.75">
      <c r="A150">
        <v>7.35</v>
      </c>
      <c r="B150">
        <v>-0.15</v>
      </c>
      <c r="C150">
        <f t="shared" si="2"/>
        <v>0</v>
      </c>
    </row>
    <row r="151" spans="1:3" ht="12.75">
      <c r="A151">
        <v>7.4</v>
      </c>
      <c r="B151">
        <v>-0.15</v>
      </c>
      <c r="C151">
        <f t="shared" si="2"/>
        <v>0</v>
      </c>
    </row>
    <row r="152" spans="1:3" ht="12.75">
      <c r="A152">
        <v>7.45</v>
      </c>
      <c r="B152">
        <v>-0.15</v>
      </c>
      <c r="C152">
        <f t="shared" si="2"/>
        <v>0</v>
      </c>
    </row>
    <row r="153" spans="1:3" ht="12.75">
      <c r="A153">
        <v>7.5</v>
      </c>
      <c r="B153">
        <v>-0.15</v>
      </c>
      <c r="C153">
        <f t="shared" si="2"/>
        <v>0</v>
      </c>
    </row>
    <row r="154" spans="1:3" ht="12.75">
      <c r="A154">
        <v>7.55</v>
      </c>
      <c r="B154">
        <v>-0.15</v>
      </c>
      <c r="C154">
        <f t="shared" si="2"/>
        <v>0</v>
      </c>
    </row>
    <row r="155" spans="1:3" ht="12.75">
      <c r="A155">
        <v>7.6</v>
      </c>
      <c r="B155">
        <v>-0.15</v>
      </c>
      <c r="C155">
        <f t="shared" si="2"/>
        <v>0</v>
      </c>
    </row>
    <row r="156" spans="1:3" ht="12.75">
      <c r="A156">
        <v>7.65</v>
      </c>
      <c r="B156">
        <v>-0.15</v>
      </c>
      <c r="C156">
        <f t="shared" si="2"/>
        <v>0</v>
      </c>
    </row>
    <row r="157" spans="1:3" ht="12.75">
      <c r="A157">
        <v>7.7</v>
      </c>
      <c r="B157">
        <v>-0.15</v>
      </c>
      <c r="C157">
        <f t="shared" si="2"/>
        <v>0</v>
      </c>
    </row>
    <row r="158" spans="1:3" ht="12.75">
      <c r="A158">
        <v>7.75</v>
      </c>
      <c r="B158">
        <v>-0.15</v>
      </c>
      <c r="C158">
        <f t="shared" si="2"/>
        <v>0</v>
      </c>
    </row>
    <row r="159" spans="1:3" ht="12.75">
      <c r="A159">
        <v>7.8</v>
      </c>
      <c r="B159">
        <v>-0.15</v>
      </c>
      <c r="C159">
        <f t="shared" si="2"/>
        <v>0</v>
      </c>
    </row>
    <row r="160" spans="1:3" ht="12.75">
      <c r="A160">
        <v>7.85</v>
      </c>
      <c r="B160">
        <v>-0.15</v>
      </c>
      <c r="C160">
        <f t="shared" si="2"/>
        <v>0</v>
      </c>
    </row>
    <row r="161" spans="1:3" ht="12.75">
      <c r="A161">
        <v>7.9</v>
      </c>
      <c r="B161">
        <v>-0.15</v>
      </c>
      <c r="C161">
        <f t="shared" si="2"/>
        <v>0</v>
      </c>
    </row>
    <row r="162" spans="1:3" ht="12.75">
      <c r="A162">
        <v>7.95</v>
      </c>
      <c r="B162">
        <v>-0.15</v>
      </c>
      <c r="C162">
        <f t="shared" si="2"/>
        <v>0</v>
      </c>
    </row>
    <row r="163" spans="1:3" ht="12.75">
      <c r="A163">
        <v>8</v>
      </c>
      <c r="B163">
        <v>-0.15</v>
      </c>
      <c r="C163">
        <f t="shared" si="2"/>
        <v>0</v>
      </c>
    </row>
    <row r="164" spans="1:3" ht="12.75">
      <c r="A164">
        <v>8.05</v>
      </c>
      <c r="B164">
        <v>-0.15</v>
      </c>
      <c r="C164">
        <f t="shared" si="2"/>
        <v>0</v>
      </c>
    </row>
    <row r="165" spans="1:3" ht="12.75">
      <c r="A165">
        <v>8.1</v>
      </c>
      <c r="B165">
        <v>-0.15</v>
      </c>
      <c r="C165">
        <f t="shared" si="2"/>
        <v>0</v>
      </c>
    </row>
    <row r="166" spans="1:3" ht="12.75">
      <c r="A166">
        <v>8.15</v>
      </c>
      <c r="B166">
        <v>-0.15</v>
      </c>
      <c r="C166">
        <f t="shared" si="2"/>
        <v>0</v>
      </c>
    </row>
    <row r="167" spans="1:3" ht="12.75">
      <c r="A167">
        <v>8.2</v>
      </c>
      <c r="B167">
        <v>-0.15</v>
      </c>
      <c r="C167">
        <f t="shared" si="2"/>
        <v>0</v>
      </c>
    </row>
    <row r="168" spans="1:3" ht="12.75">
      <c r="A168">
        <v>8.25</v>
      </c>
      <c r="B168">
        <v>-0.15</v>
      </c>
      <c r="C168">
        <f t="shared" si="2"/>
        <v>0</v>
      </c>
    </row>
    <row r="169" spans="1:3" ht="12.75">
      <c r="A169">
        <v>8.3</v>
      </c>
      <c r="B169">
        <v>-0.15</v>
      </c>
      <c r="C169">
        <f t="shared" si="2"/>
        <v>0</v>
      </c>
    </row>
    <row r="170" spans="1:3" ht="12.75">
      <c r="A170">
        <v>8.35</v>
      </c>
      <c r="B170">
        <v>-0.15</v>
      </c>
      <c r="C170">
        <f t="shared" si="2"/>
        <v>0</v>
      </c>
    </row>
    <row r="171" spans="1:3" ht="12.75">
      <c r="A171">
        <v>8.4</v>
      </c>
      <c r="B171">
        <v>-0.15</v>
      </c>
      <c r="C171">
        <f t="shared" si="2"/>
        <v>0</v>
      </c>
    </row>
    <row r="172" spans="1:3" ht="12.75">
      <c r="A172">
        <v>8.45</v>
      </c>
      <c r="B172">
        <v>-0.15</v>
      </c>
      <c r="C172">
        <f t="shared" si="2"/>
        <v>0</v>
      </c>
    </row>
    <row r="173" spans="1:3" ht="12.75">
      <c r="A173">
        <v>8.5</v>
      </c>
      <c r="B173">
        <v>-0.15</v>
      </c>
      <c r="C173">
        <f t="shared" si="2"/>
        <v>0</v>
      </c>
    </row>
    <row r="174" spans="1:3" ht="12.75">
      <c r="A174">
        <v>8.55</v>
      </c>
      <c r="B174">
        <v>-0.2</v>
      </c>
      <c r="C174">
        <f t="shared" si="2"/>
        <v>-0.10000000000000003</v>
      </c>
    </row>
    <row r="175" spans="1:3" ht="12.75">
      <c r="A175">
        <v>8.6</v>
      </c>
      <c r="B175">
        <v>-0.2</v>
      </c>
      <c r="C175">
        <f t="shared" si="2"/>
        <v>-0.10000000000000003</v>
      </c>
    </row>
    <row r="176" spans="1:3" ht="12.75">
      <c r="A176">
        <v>8.65</v>
      </c>
      <c r="B176">
        <v>-0.2</v>
      </c>
      <c r="C176">
        <f t="shared" si="2"/>
        <v>-0.10000000000000003</v>
      </c>
    </row>
    <row r="177" spans="1:3" ht="12.75">
      <c r="A177">
        <v>8.7</v>
      </c>
      <c r="B177">
        <v>-0.2</v>
      </c>
      <c r="C177">
        <f t="shared" si="2"/>
        <v>-0.10000000000000003</v>
      </c>
    </row>
    <row r="178" spans="1:3" ht="12.75">
      <c r="A178">
        <v>8.75</v>
      </c>
      <c r="B178">
        <v>-0.2</v>
      </c>
      <c r="C178">
        <f t="shared" si="2"/>
        <v>-0.10000000000000003</v>
      </c>
    </row>
    <row r="179" spans="1:3" ht="12.75">
      <c r="A179">
        <v>8.8</v>
      </c>
      <c r="B179">
        <v>-0.2</v>
      </c>
      <c r="C179">
        <f t="shared" si="2"/>
        <v>-0.10000000000000003</v>
      </c>
    </row>
    <row r="180" spans="1:3" ht="12.75">
      <c r="A180">
        <v>8.85</v>
      </c>
      <c r="B180">
        <v>-0.2</v>
      </c>
      <c r="C180">
        <f t="shared" si="2"/>
        <v>-0.10000000000000003</v>
      </c>
    </row>
    <row r="181" spans="1:3" ht="12.75">
      <c r="A181">
        <v>8.9</v>
      </c>
      <c r="B181">
        <v>-0.2</v>
      </c>
      <c r="C181">
        <f t="shared" si="2"/>
        <v>-0.10000000000000003</v>
      </c>
    </row>
    <row r="182" spans="1:3" ht="12.75">
      <c r="A182">
        <v>8.95</v>
      </c>
      <c r="B182">
        <v>-0.2</v>
      </c>
      <c r="C182">
        <f t="shared" si="2"/>
        <v>-0.10000000000000003</v>
      </c>
    </row>
    <row r="183" spans="1:3" ht="12.75">
      <c r="A183">
        <v>9</v>
      </c>
      <c r="B183">
        <v>-0.2</v>
      </c>
      <c r="C183">
        <f t="shared" si="2"/>
        <v>-0.10000000000000003</v>
      </c>
    </row>
    <row r="184" spans="1:3" ht="12.75">
      <c r="A184">
        <v>9.05</v>
      </c>
      <c r="B184">
        <v>-0.2</v>
      </c>
      <c r="C184">
        <f t="shared" si="2"/>
        <v>0</v>
      </c>
    </row>
    <row r="185" spans="1:3" ht="12.75">
      <c r="A185">
        <v>9.1</v>
      </c>
      <c r="B185">
        <v>-0.2</v>
      </c>
      <c r="C185">
        <f t="shared" si="2"/>
        <v>0</v>
      </c>
    </row>
    <row r="186" spans="1:3" ht="12.75">
      <c r="A186">
        <v>9.15</v>
      </c>
      <c r="B186">
        <v>-0.2</v>
      </c>
      <c r="C186">
        <f t="shared" si="2"/>
        <v>0</v>
      </c>
    </row>
    <row r="187" spans="1:3" ht="12.75">
      <c r="A187">
        <v>9.2</v>
      </c>
      <c r="B187">
        <v>-0.2</v>
      </c>
      <c r="C187">
        <f t="shared" si="2"/>
        <v>0</v>
      </c>
    </row>
    <row r="188" spans="1:3" ht="12.75">
      <c r="A188">
        <v>9.25</v>
      </c>
      <c r="B188">
        <v>-0.2</v>
      </c>
      <c r="C188">
        <f t="shared" si="2"/>
        <v>0</v>
      </c>
    </row>
    <row r="189" spans="1:3" ht="12.75">
      <c r="A189">
        <v>9.3</v>
      </c>
      <c r="B189">
        <v>-0.2</v>
      </c>
      <c r="C189">
        <f t="shared" si="2"/>
        <v>0</v>
      </c>
    </row>
    <row r="190" spans="1:3" ht="12.75">
      <c r="A190">
        <v>9.35</v>
      </c>
      <c r="B190">
        <v>-0.2</v>
      </c>
      <c r="C190">
        <f t="shared" si="2"/>
        <v>0</v>
      </c>
    </row>
    <row r="191" spans="1:3" ht="12.75">
      <c r="A191">
        <v>9.4</v>
      </c>
      <c r="B191">
        <v>-0.2</v>
      </c>
      <c r="C191">
        <f t="shared" si="2"/>
        <v>0</v>
      </c>
    </row>
    <row r="192" spans="1:3" ht="12.75">
      <c r="A192">
        <v>9.45</v>
      </c>
      <c r="B192">
        <v>-0.2</v>
      </c>
      <c r="C192">
        <f t="shared" si="2"/>
        <v>0</v>
      </c>
    </row>
    <row r="193" spans="1:3" ht="12.75">
      <c r="A193">
        <v>9.5</v>
      </c>
      <c r="B193">
        <v>-0.2</v>
      </c>
      <c r="C193">
        <f t="shared" si="2"/>
        <v>0</v>
      </c>
    </row>
    <row r="194" spans="1:3" ht="12.75">
      <c r="A194">
        <v>9.55</v>
      </c>
      <c r="B194">
        <v>-0.2</v>
      </c>
      <c r="C194">
        <f t="shared" si="2"/>
        <v>0</v>
      </c>
    </row>
    <row r="195" spans="1:3" ht="12.75">
      <c r="A195">
        <v>9.6</v>
      </c>
      <c r="B195">
        <v>-0.2</v>
      </c>
      <c r="C195">
        <f t="shared" si="2"/>
        <v>0</v>
      </c>
    </row>
    <row r="196" spans="1:3" ht="12.75">
      <c r="A196">
        <v>9.65</v>
      </c>
      <c r="B196">
        <v>-0.2</v>
      </c>
      <c r="C196">
        <f t="shared" si="2"/>
        <v>0</v>
      </c>
    </row>
    <row r="197" spans="1:3" ht="12.75">
      <c r="A197">
        <v>9.7</v>
      </c>
      <c r="B197">
        <v>-0.2</v>
      </c>
      <c r="C197">
        <f t="shared" si="2"/>
        <v>0</v>
      </c>
    </row>
    <row r="198" spans="1:3" ht="12.75">
      <c r="A198">
        <v>9.75</v>
      </c>
      <c r="B198">
        <v>-0.2</v>
      </c>
      <c r="C198">
        <f t="shared" si="2"/>
        <v>0</v>
      </c>
    </row>
    <row r="199" spans="1:3" ht="12.75">
      <c r="A199">
        <v>9.8</v>
      </c>
      <c r="B199">
        <v>-0.2</v>
      </c>
      <c r="C199">
        <f t="shared" si="2"/>
        <v>0</v>
      </c>
    </row>
    <row r="200" spans="1:3" ht="12.75">
      <c r="A200">
        <v>9.85</v>
      </c>
      <c r="B200">
        <v>-0.2</v>
      </c>
      <c r="C200">
        <f t="shared" si="2"/>
        <v>0</v>
      </c>
    </row>
    <row r="201" spans="1:3" ht="12.75">
      <c r="A201">
        <v>9.9</v>
      </c>
      <c r="B201">
        <v>-0.2</v>
      </c>
      <c r="C201">
        <f t="shared" si="2"/>
        <v>0</v>
      </c>
    </row>
    <row r="202" spans="1:3" ht="12.75">
      <c r="A202">
        <v>9.95</v>
      </c>
      <c r="B202">
        <v>-0.2</v>
      </c>
      <c r="C202">
        <f t="shared" si="2"/>
        <v>0</v>
      </c>
    </row>
    <row r="203" spans="1:3" ht="12.75">
      <c r="A203">
        <v>10</v>
      </c>
      <c r="B203">
        <v>-0.2</v>
      </c>
      <c r="C203">
        <f t="shared" si="2"/>
        <v>0</v>
      </c>
    </row>
    <row r="204" spans="1:3" ht="12.75">
      <c r="A204">
        <v>10.05</v>
      </c>
      <c r="B204">
        <v>-0.2</v>
      </c>
      <c r="C204">
        <f t="shared" si="2"/>
        <v>0</v>
      </c>
    </row>
    <row r="205" spans="1:3" ht="12.75">
      <c r="A205">
        <v>10.1</v>
      </c>
      <c r="B205">
        <v>-0.2</v>
      </c>
      <c r="C205">
        <f t="shared" si="2"/>
        <v>0</v>
      </c>
    </row>
    <row r="206" spans="1:3" ht="12.75">
      <c r="A206">
        <v>10.15</v>
      </c>
      <c r="B206">
        <v>-0.2</v>
      </c>
      <c r="C206">
        <f aca="true" t="shared" si="3" ref="C206:C269">(B206-B196)/0.5</f>
        <v>0</v>
      </c>
    </row>
    <row r="207" spans="1:3" ht="12.75">
      <c r="A207">
        <v>10.2</v>
      </c>
      <c r="B207">
        <v>-0.2</v>
      </c>
      <c r="C207">
        <f t="shared" si="3"/>
        <v>0</v>
      </c>
    </row>
    <row r="208" spans="1:3" ht="12.75">
      <c r="A208">
        <v>10.25</v>
      </c>
      <c r="B208">
        <v>-0.2</v>
      </c>
      <c r="C208">
        <f t="shared" si="3"/>
        <v>0</v>
      </c>
    </row>
    <row r="209" spans="1:3" ht="12.75">
      <c r="A209">
        <v>10.3</v>
      </c>
      <c r="B209">
        <v>-0.2</v>
      </c>
      <c r="C209">
        <f t="shared" si="3"/>
        <v>0</v>
      </c>
    </row>
    <row r="210" spans="1:3" ht="12.75">
      <c r="A210">
        <v>10.35</v>
      </c>
      <c r="B210">
        <v>-0.2</v>
      </c>
      <c r="C210">
        <f t="shared" si="3"/>
        <v>0</v>
      </c>
    </row>
    <row r="211" spans="1:3" ht="12.75">
      <c r="A211">
        <v>10.4</v>
      </c>
      <c r="B211">
        <v>-0.2</v>
      </c>
      <c r="C211">
        <f t="shared" si="3"/>
        <v>0</v>
      </c>
    </row>
    <row r="212" spans="1:3" ht="12.75">
      <c r="A212">
        <v>10.45</v>
      </c>
      <c r="B212">
        <v>-0.2</v>
      </c>
      <c r="C212">
        <f t="shared" si="3"/>
        <v>0</v>
      </c>
    </row>
    <row r="213" spans="1:3" ht="12.75">
      <c r="A213">
        <v>10.5</v>
      </c>
      <c r="B213">
        <v>-0.2</v>
      </c>
      <c r="C213">
        <f t="shared" si="3"/>
        <v>0</v>
      </c>
    </row>
    <row r="214" spans="1:3" ht="12.75">
      <c r="A214">
        <v>10.55</v>
      </c>
      <c r="B214">
        <v>-0.2</v>
      </c>
      <c r="C214">
        <f t="shared" si="3"/>
        <v>0</v>
      </c>
    </row>
    <row r="215" spans="1:3" ht="12.75">
      <c r="A215">
        <v>10.6</v>
      </c>
      <c r="B215">
        <v>-0.25</v>
      </c>
      <c r="C215">
        <f t="shared" si="3"/>
        <v>-0.09999999999999998</v>
      </c>
    </row>
    <row r="216" spans="1:3" ht="12.75">
      <c r="A216">
        <v>10.65</v>
      </c>
      <c r="B216">
        <v>-0.25</v>
      </c>
      <c r="C216">
        <f t="shared" si="3"/>
        <v>-0.09999999999999998</v>
      </c>
    </row>
    <row r="217" spans="1:3" ht="12.75">
      <c r="A217">
        <v>10.7</v>
      </c>
      <c r="B217">
        <v>-0.25</v>
      </c>
      <c r="C217">
        <f t="shared" si="3"/>
        <v>-0.09999999999999998</v>
      </c>
    </row>
    <row r="218" spans="1:3" ht="12.75">
      <c r="A218">
        <v>10.75</v>
      </c>
      <c r="B218">
        <v>-0.25</v>
      </c>
      <c r="C218">
        <f t="shared" si="3"/>
        <v>-0.09999999999999998</v>
      </c>
    </row>
    <row r="219" spans="1:3" ht="12.75">
      <c r="A219">
        <v>10.8</v>
      </c>
      <c r="B219">
        <v>-0.25</v>
      </c>
      <c r="C219">
        <f t="shared" si="3"/>
        <v>-0.09999999999999998</v>
      </c>
    </row>
    <row r="220" spans="1:3" ht="12.75">
      <c r="A220">
        <v>10.85</v>
      </c>
      <c r="B220">
        <v>-0.3</v>
      </c>
      <c r="C220">
        <f t="shared" si="3"/>
        <v>-0.19999999999999996</v>
      </c>
    </row>
    <row r="221" spans="1:3" ht="12.75">
      <c r="A221">
        <v>10.9</v>
      </c>
      <c r="B221">
        <v>-0.3</v>
      </c>
      <c r="C221">
        <f t="shared" si="3"/>
        <v>-0.19999999999999996</v>
      </c>
    </row>
    <row r="222" spans="1:3" ht="12.75">
      <c r="A222">
        <v>10.95</v>
      </c>
      <c r="B222">
        <v>-0.3</v>
      </c>
      <c r="C222">
        <f t="shared" si="3"/>
        <v>-0.19999999999999996</v>
      </c>
    </row>
    <row r="223" spans="1:3" ht="12.75">
      <c r="A223">
        <v>11</v>
      </c>
      <c r="B223">
        <v>-0.35</v>
      </c>
      <c r="C223">
        <f t="shared" si="3"/>
        <v>-0.29999999999999993</v>
      </c>
    </row>
    <row r="224" spans="1:3" ht="12.75">
      <c r="A224">
        <v>11.05</v>
      </c>
      <c r="B224">
        <v>-0.35</v>
      </c>
      <c r="C224">
        <f t="shared" si="3"/>
        <v>-0.29999999999999993</v>
      </c>
    </row>
    <row r="225" spans="1:3" ht="12.75">
      <c r="A225">
        <v>11.1</v>
      </c>
      <c r="B225">
        <v>-0.4</v>
      </c>
      <c r="C225">
        <f t="shared" si="3"/>
        <v>-0.30000000000000004</v>
      </c>
    </row>
    <row r="226" spans="1:3" ht="12.75">
      <c r="A226">
        <v>11.15</v>
      </c>
      <c r="B226">
        <v>-0.4</v>
      </c>
      <c r="C226">
        <f t="shared" si="3"/>
        <v>-0.30000000000000004</v>
      </c>
    </row>
    <row r="227" spans="1:3" ht="12.75">
      <c r="A227">
        <v>11.2</v>
      </c>
      <c r="B227">
        <v>-0.45</v>
      </c>
      <c r="C227">
        <f t="shared" si="3"/>
        <v>-0.4</v>
      </c>
    </row>
    <row r="228" spans="1:3" ht="12.75">
      <c r="A228">
        <v>11.25</v>
      </c>
      <c r="B228">
        <v>-0.45</v>
      </c>
      <c r="C228">
        <f t="shared" si="3"/>
        <v>-0.4</v>
      </c>
    </row>
    <row r="229" spans="1:3" ht="12.75">
      <c r="A229">
        <v>11.3</v>
      </c>
      <c r="B229">
        <v>-0.45</v>
      </c>
      <c r="C229">
        <f t="shared" si="3"/>
        <v>-0.4</v>
      </c>
    </row>
    <row r="230" spans="1:3" ht="12.75">
      <c r="A230">
        <v>11.35</v>
      </c>
      <c r="B230">
        <v>-0.5</v>
      </c>
      <c r="C230">
        <f t="shared" si="3"/>
        <v>-0.4</v>
      </c>
    </row>
    <row r="231" spans="1:3" ht="12.75">
      <c r="A231">
        <v>11.4</v>
      </c>
      <c r="B231">
        <v>-0.5</v>
      </c>
      <c r="C231">
        <f t="shared" si="3"/>
        <v>-0.4</v>
      </c>
    </row>
    <row r="232" spans="1:3" ht="12.75">
      <c r="A232">
        <v>11.45</v>
      </c>
      <c r="B232">
        <v>-0.55</v>
      </c>
      <c r="C232">
        <f t="shared" si="3"/>
        <v>-0.5000000000000001</v>
      </c>
    </row>
    <row r="233" spans="1:3" ht="12.75">
      <c r="A233">
        <v>11.5</v>
      </c>
      <c r="B233">
        <v>-0.55</v>
      </c>
      <c r="C233">
        <f t="shared" si="3"/>
        <v>-0.40000000000000013</v>
      </c>
    </row>
    <row r="234" spans="1:3" ht="12.75">
      <c r="A234">
        <v>11.55</v>
      </c>
      <c r="B234">
        <v>-0.6</v>
      </c>
      <c r="C234">
        <f t="shared" si="3"/>
        <v>-0.5</v>
      </c>
    </row>
    <row r="235" spans="1:3" ht="12.75">
      <c r="A235">
        <v>11.6</v>
      </c>
      <c r="B235">
        <v>-0.6</v>
      </c>
      <c r="C235">
        <f t="shared" si="3"/>
        <v>-0.3999999999999999</v>
      </c>
    </row>
    <row r="236" spans="1:3" ht="12.75">
      <c r="A236">
        <v>11.65</v>
      </c>
      <c r="B236">
        <v>-0.65</v>
      </c>
      <c r="C236">
        <f t="shared" si="3"/>
        <v>-0.5</v>
      </c>
    </row>
    <row r="237" spans="1:3" ht="12.75">
      <c r="A237">
        <v>11.7</v>
      </c>
      <c r="B237">
        <v>-0.65</v>
      </c>
      <c r="C237">
        <f t="shared" si="3"/>
        <v>-0.4</v>
      </c>
    </row>
    <row r="238" spans="1:3" ht="12.75">
      <c r="A238">
        <v>11.75</v>
      </c>
      <c r="B238">
        <v>-0.7</v>
      </c>
      <c r="C238">
        <f t="shared" si="3"/>
        <v>-0.4999999999999999</v>
      </c>
    </row>
    <row r="239" spans="1:3" ht="12.75">
      <c r="A239">
        <v>11.8</v>
      </c>
      <c r="B239">
        <v>-0.7</v>
      </c>
      <c r="C239">
        <f t="shared" si="3"/>
        <v>-0.4999999999999999</v>
      </c>
    </row>
    <row r="240" spans="1:3" ht="12.75">
      <c r="A240">
        <v>11.85</v>
      </c>
      <c r="B240">
        <v>-0.75</v>
      </c>
      <c r="C240">
        <f t="shared" si="3"/>
        <v>-0.5</v>
      </c>
    </row>
    <row r="241" spans="1:3" ht="12.75">
      <c r="A241">
        <v>11.9</v>
      </c>
      <c r="B241">
        <v>-0.8</v>
      </c>
      <c r="C241">
        <f t="shared" si="3"/>
        <v>-0.6000000000000001</v>
      </c>
    </row>
    <row r="242" spans="1:3" ht="12.75">
      <c r="A242">
        <v>11.95</v>
      </c>
      <c r="B242">
        <v>-0.8</v>
      </c>
      <c r="C242">
        <f t="shared" si="3"/>
        <v>-0.5</v>
      </c>
    </row>
    <row r="243" spans="1:3" ht="12.75">
      <c r="A243">
        <v>12</v>
      </c>
      <c r="B243">
        <v>-0.85</v>
      </c>
      <c r="C243">
        <f t="shared" si="3"/>
        <v>-0.5999999999999999</v>
      </c>
    </row>
    <row r="244" spans="1:3" ht="12.75">
      <c r="A244">
        <v>12.05</v>
      </c>
      <c r="B244">
        <v>-0.85</v>
      </c>
      <c r="C244">
        <f t="shared" si="3"/>
        <v>-0.5</v>
      </c>
    </row>
    <row r="245" spans="1:3" ht="12.75">
      <c r="A245">
        <v>12.1</v>
      </c>
      <c r="B245">
        <v>-0.9</v>
      </c>
      <c r="C245">
        <f t="shared" si="3"/>
        <v>-0.6000000000000001</v>
      </c>
    </row>
    <row r="246" spans="1:3" ht="12.75">
      <c r="A246">
        <v>12.15</v>
      </c>
      <c r="B246">
        <v>-0.95</v>
      </c>
      <c r="C246">
        <f t="shared" si="3"/>
        <v>-0.5999999999999999</v>
      </c>
    </row>
    <row r="247" spans="1:3" ht="12.75">
      <c r="A247">
        <v>12.2</v>
      </c>
      <c r="B247">
        <v>-0.95</v>
      </c>
      <c r="C247">
        <f t="shared" si="3"/>
        <v>-0.5999999999999999</v>
      </c>
    </row>
    <row r="248" spans="1:3" ht="12.75">
      <c r="A248">
        <v>12.25</v>
      </c>
      <c r="B248">
        <v>-0.95</v>
      </c>
      <c r="C248">
        <f t="shared" si="3"/>
        <v>-0.5</v>
      </c>
    </row>
    <row r="249" spans="1:3" ht="12.75">
      <c r="A249">
        <v>12.3</v>
      </c>
      <c r="B249">
        <v>-1</v>
      </c>
      <c r="C249">
        <f t="shared" si="3"/>
        <v>-0.6000000000000001</v>
      </c>
    </row>
    <row r="250" spans="1:3" ht="12.75">
      <c r="A250">
        <v>12.35</v>
      </c>
      <c r="B250">
        <v>-1.05</v>
      </c>
      <c r="C250">
        <f t="shared" si="3"/>
        <v>-0.6000000000000001</v>
      </c>
    </row>
    <row r="251" spans="1:3" ht="12.75">
      <c r="A251">
        <v>12.4</v>
      </c>
      <c r="B251">
        <v>-1.1</v>
      </c>
      <c r="C251">
        <f t="shared" si="3"/>
        <v>-0.6000000000000001</v>
      </c>
    </row>
    <row r="252" spans="1:3" ht="12.75">
      <c r="A252">
        <v>12.45</v>
      </c>
      <c r="B252">
        <v>-1.1</v>
      </c>
      <c r="C252">
        <f t="shared" si="3"/>
        <v>-0.6000000000000001</v>
      </c>
    </row>
    <row r="253" spans="1:3" ht="12.75">
      <c r="A253">
        <v>12.5</v>
      </c>
      <c r="B253">
        <v>-1.15</v>
      </c>
      <c r="C253">
        <f t="shared" si="3"/>
        <v>-0.5999999999999999</v>
      </c>
    </row>
    <row r="254" spans="1:3" ht="12.75">
      <c r="A254">
        <v>12.55</v>
      </c>
      <c r="B254">
        <v>-1.2</v>
      </c>
      <c r="C254">
        <f t="shared" si="3"/>
        <v>-0.7</v>
      </c>
    </row>
    <row r="255" spans="1:3" ht="12.75">
      <c r="A255">
        <v>12.6</v>
      </c>
      <c r="B255">
        <v>-1.25</v>
      </c>
      <c r="C255">
        <f t="shared" si="3"/>
        <v>-0.7</v>
      </c>
    </row>
    <row r="256" spans="1:3" ht="12.75">
      <c r="A256">
        <v>12.65</v>
      </c>
      <c r="B256">
        <v>-1.25</v>
      </c>
      <c r="C256">
        <f t="shared" si="3"/>
        <v>-0.6000000000000001</v>
      </c>
    </row>
    <row r="257" spans="1:3" ht="12.75">
      <c r="A257">
        <v>12.7</v>
      </c>
      <c r="B257">
        <v>-1.3</v>
      </c>
      <c r="C257">
        <f t="shared" si="3"/>
        <v>-0.7000000000000002</v>
      </c>
    </row>
    <row r="258" spans="1:3" ht="12.75">
      <c r="A258">
        <v>12.75</v>
      </c>
      <c r="B258">
        <v>-1.35</v>
      </c>
      <c r="C258">
        <f t="shared" si="3"/>
        <v>-0.8000000000000003</v>
      </c>
    </row>
    <row r="259" spans="1:3" ht="12.75">
      <c r="A259">
        <v>12.8</v>
      </c>
      <c r="B259">
        <v>-1.4</v>
      </c>
      <c r="C259">
        <f t="shared" si="3"/>
        <v>-0.7999999999999998</v>
      </c>
    </row>
    <row r="260" spans="1:3" ht="12.75">
      <c r="A260">
        <v>12.85</v>
      </c>
      <c r="B260">
        <v>-1.45</v>
      </c>
      <c r="C260">
        <f t="shared" si="3"/>
        <v>-0.7999999999999998</v>
      </c>
    </row>
    <row r="261" spans="1:3" ht="12.75">
      <c r="A261">
        <v>12.9</v>
      </c>
      <c r="B261">
        <v>-1.5</v>
      </c>
      <c r="C261">
        <f t="shared" si="3"/>
        <v>-0.7999999999999998</v>
      </c>
    </row>
    <row r="262" spans="1:3" ht="12.75">
      <c r="A262">
        <v>12.95</v>
      </c>
      <c r="B262">
        <v>-1.5</v>
      </c>
      <c r="C262">
        <f t="shared" si="3"/>
        <v>-0.7999999999999998</v>
      </c>
    </row>
    <row r="263" spans="1:3" ht="12.75">
      <c r="A263">
        <v>13</v>
      </c>
      <c r="B263">
        <v>-1.55</v>
      </c>
      <c r="C263">
        <f t="shared" si="3"/>
        <v>-0.8000000000000003</v>
      </c>
    </row>
    <row r="264" spans="1:3" ht="12.75">
      <c r="A264">
        <v>13.05</v>
      </c>
      <c r="B264">
        <v>-1.6</v>
      </c>
      <c r="C264">
        <f t="shared" si="3"/>
        <v>-0.8000000000000003</v>
      </c>
    </row>
    <row r="265" spans="1:3" ht="12.75">
      <c r="A265">
        <v>13.1</v>
      </c>
      <c r="B265">
        <v>-1.65</v>
      </c>
      <c r="C265">
        <f t="shared" si="3"/>
        <v>-0.7999999999999998</v>
      </c>
    </row>
    <row r="266" spans="1:3" ht="12.75">
      <c r="A266">
        <v>13.15</v>
      </c>
      <c r="B266">
        <v>-1.65</v>
      </c>
      <c r="C266">
        <f t="shared" si="3"/>
        <v>-0.7999999999999998</v>
      </c>
    </row>
    <row r="267" spans="1:3" ht="12.75">
      <c r="A267">
        <v>13.2</v>
      </c>
      <c r="B267">
        <v>-1.75</v>
      </c>
      <c r="C267">
        <f t="shared" si="3"/>
        <v>-0.8999999999999999</v>
      </c>
    </row>
    <row r="268" spans="1:3" ht="12.75">
      <c r="A268">
        <v>13.25</v>
      </c>
      <c r="B268">
        <v>-1.75</v>
      </c>
      <c r="C268">
        <f t="shared" si="3"/>
        <v>-0.7999999999999998</v>
      </c>
    </row>
    <row r="269" spans="1:3" ht="12.75">
      <c r="A269">
        <v>13.3</v>
      </c>
      <c r="B269">
        <v>-1.8</v>
      </c>
      <c r="C269">
        <f t="shared" si="3"/>
        <v>-0.8000000000000003</v>
      </c>
    </row>
    <row r="270" spans="1:3" ht="12.75">
      <c r="A270">
        <v>13.35</v>
      </c>
      <c r="B270">
        <v>-1.85</v>
      </c>
      <c r="C270">
        <f aca="true" t="shared" si="4" ref="C270:C333">(B270-B260)/0.5</f>
        <v>-0.8000000000000003</v>
      </c>
    </row>
    <row r="271" spans="1:3" ht="12.75">
      <c r="A271">
        <v>13.4</v>
      </c>
      <c r="B271">
        <v>-1.9</v>
      </c>
      <c r="C271">
        <f t="shared" si="4"/>
        <v>-0.7999999999999998</v>
      </c>
    </row>
    <row r="272" spans="1:3" ht="12.75">
      <c r="A272">
        <v>13.45</v>
      </c>
      <c r="B272">
        <v>-1.95</v>
      </c>
      <c r="C272">
        <f t="shared" si="4"/>
        <v>-0.8999999999999999</v>
      </c>
    </row>
    <row r="273" spans="1:3" ht="12.75">
      <c r="A273">
        <v>13.5</v>
      </c>
      <c r="B273">
        <v>-2</v>
      </c>
      <c r="C273">
        <f t="shared" si="4"/>
        <v>-0.8999999999999999</v>
      </c>
    </row>
    <row r="274" spans="1:3" ht="12.75">
      <c r="A274">
        <v>13.55</v>
      </c>
      <c r="B274">
        <v>-2.05</v>
      </c>
      <c r="C274">
        <f t="shared" si="4"/>
        <v>-0.8999999999999995</v>
      </c>
    </row>
    <row r="275" spans="1:3" ht="12.75">
      <c r="A275">
        <v>13.6</v>
      </c>
      <c r="B275">
        <v>-2.1</v>
      </c>
      <c r="C275">
        <f t="shared" si="4"/>
        <v>-0.9000000000000004</v>
      </c>
    </row>
    <row r="276" spans="1:3" ht="12.75">
      <c r="A276">
        <v>13.65</v>
      </c>
      <c r="B276">
        <v>-2.15</v>
      </c>
      <c r="C276">
        <f t="shared" si="4"/>
        <v>-1</v>
      </c>
    </row>
    <row r="277" spans="1:3" ht="12.75">
      <c r="A277">
        <v>13.7</v>
      </c>
      <c r="B277">
        <v>-2.2</v>
      </c>
      <c r="C277">
        <f t="shared" si="4"/>
        <v>-0.9000000000000004</v>
      </c>
    </row>
    <row r="278" spans="1:3" ht="12.75">
      <c r="A278">
        <v>13.75</v>
      </c>
      <c r="B278">
        <v>-2.25</v>
      </c>
      <c r="C278">
        <f t="shared" si="4"/>
        <v>-1</v>
      </c>
    </row>
    <row r="279" spans="1:3" ht="12.75">
      <c r="A279">
        <v>13.8</v>
      </c>
      <c r="B279">
        <v>-2.35</v>
      </c>
      <c r="C279">
        <f t="shared" si="4"/>
        <v>-1.1</v>
      </c>
    </row>
    <row r="280" spans="1:3" ht="12.75">
      <c r="A280">
        <v>13.85</v>
      </c>
      <c r="B280">
        <v>-2.4</v>
      </c>
      <c r="C280">
        <f t="shared" si="4"/>
        <v>-1.0999999999999996</v>
      </c>
    </row>
    <row r="281" spans="1:3" ht="12.75">
      <c r="A281">
        <v>13.9</v>
      </c>
      <c r="B281">
        <v>-2.45</v>
      </c>
      <c r="C281">
        <f t="shared" si="4"/>
        <v>-1.1000000000000005</v>
      </c>
    </row>
    <row r="282" spans="1:3" ht="12.75">
      <c r="A282">
        <v>13.95</v>
      </c>
      <c r="B282">
        <v>-2.5</v>
      </c>
      <c r="C282">
        <f t="shared" si="4"/>
        <v>-1.1</v>
      </c>
    </row>
    <row r="283" spans="1:3" ht="12.75">
      <c r="A283">
        <v>14</v>
      </c>
      <c r="B283">
        <v>-2.6</v>
      </c>
      <c r="C283">
        <f t="shared" si="4"/>
        <v>-1.2000000000000002</v>
      </c>
    </row>
    <row r="284" spans="1:3" ht="12.75">
      <c r="A284">
        <v>14.05</v>
      </c>
      <c r="B284">
        <v>-2.65</v>
      </c>
      <c r="C284">
        <f t="shared" si="4"/>
        <v>-1.2000000000000002</v>
      </c>
    </row>
    <row r="285" spans="1:3" ht="12.75">
      <c r="A285">
        <v>14.1</v>
      </c>
      <c r="B285">
        <v>-2.7</v>
      </c>
      <c r="C285">
        <f t="shared" si="4"/>
        <v>-1.2000000000000002</v>
      </c>
    </row>
    <row r="286" spans="1:3" ht="12.75">
      <c r="A286">
        <v>14.15</v>
      </c>
      <c r="B286">
        <v>-2.75</v>
      </c>
      <c r="C286">
        <f t="shared" si="4"/>
        <v>-1.2000000000000002</v>
      </c>
    </row>
    <row r="287" spans="1:3" ht="12.75">
      <c r="A287">
        <v>14.2</v>
      </c>
      <c r="B287">
        <v>-2.85</v>
      </c>
      <c r="C287">
        <f t="shared" si="4"/>
        <v>-1.2999999999999998</v>
      </c>
    </row>
    <row r="288" spans="1:3" ht="12.75">
      <c r="A288">
        <v>14.25</v>
      </c>
      <c r="B288">
        <v>-2.9</v>
      </c>
      <c r="C288">
        <f t="shared" si="4"/>
        <v>-1.2999999999999998</v>
      </c>
    </row>
    <row r="289" spans="1:3" ht="12.75">
      <c r="A289">
        <v>14.3</v>
      </c>
      <c r="B289">
        <v>-3</v>
      </c>
      <c r="C289">
        <f t="shared" si="4"/>
        <v>-1.2999999999999998</v>
      </c>
    </row>
    <row r="290" spans="1:3" ht="12.75">
      <c r="A290">
        <v>14.35</v>
      </c>
      <c r="B290">
        <v>-3.05</v>
      </c>
      <c r="C290">
        <f t="shared" si="4"/>
        <v>-1.2999999999999998</v>
      </c>
    </row>
    <row r="291" spans="1:3" ht="12.75">
      <c r="A291">
        <v>14.4</v>
      </c>
      <c r="B291">
        <v>-3.1</v>
      </c>
      <c r="C291">
        <f t="shared" si="4"/>
        <v>-1.2999999999999998</v>
      </c>
    </row>
    <row r="292" spans="1:3" ht="12.75">
      <c r="A292">
        <v>14.45</v>
      </c>
      <c r="B292">
        <v>-3.15</v>
      </c>
      <c r="C292">
        <f t="shared" si="4"/>
        <v>-1.2999999999999998</v>
      </c>
    </row>
    <row r="293" spans="1:3" ht="12.75">
      <c r="A293">
        <v>14.5</v>
      </c>
      <c r="B293">
        <v>-3.25</v>
      </c>
      <c r="C293">
        <f t="shared" si="4"/>
        <v>-1.2999999999999998</v>
      </c>
    </row>
    <row r="294" spans="1:3" ht="12.75">
      <c r="A294">
        <v>14.55</v>
      </c>
      <c r="B294">
        <v>-3.3</v>
      </c>
      <c r="C294">
        <f t="shared" si="4"/>
        <v>-1.2999999999999998</v>
      </c>
    </row>
    <row r="295" spans="1:3" ht="12.75">
      <c r="A295">
        <v>14.6</v>
      </c>
      <c r="B295">
        <v>-3.4</v>
      </c>
      <c r="C295">
        <f t="shared" si="4"/>
        <v>-1.3999999999999995</v>
      </c>
    </row>
    <row r="296" spans="1:3" ht="12.75">
      <c r="A296">
        <v>14.65</v>
      </c>
      <c r="B296">
        <v>-3.45</v>
      </c>
      <c r="C296">
        <f t="shared" si="4"/>
        <v>-1.4000000000000004</v>
      </c>
    </row>
    <row r="297" spans="1:3" ht="12.75">
      <c r="A297">
        <v>14.7</v>
      </c>
      <c r="B297">
        <v>-3.5</v>
      </c>
      <c r="C297">
        <f t="shared" si="4"/>
        <v>-1.2999999999999998</v>
      </c>
    </row>
    <row r="298" spans="1:3" ht="12.75">
      <c r="A298">
        <v>14.75</v>
      </c>
      <c r="B298">
        <v>-3.55</v>
      </c>
      <c r="C298">
        <f t="shared" si="4"/>
        <v>-1.2999999999999998</v>
      </c>
    </row>
    <row r="299" spans="1:3" ht="12.75">
      <c r="A299">
        <v>14.8</v>
      </c>
      <c r="B299">
        <v>-3.65</v>
      </c>
      <c r="C299">
        <f t="shared" si="4"/>
        <v>-1.2999999999999998</v>
      </c>
    </row>
    <row r="300" spans="1:3" ht="12.75">
      <c r="A300">
        <v>14.85</v>
      </c>
      <c r="B300">
        <v>-3.7</v>
      </c>
      <c r="C300">
        <f t="shared" si="4"/>
        <v>-1.3000000000000007</v>
      </c>
    </row>
    <row r="301" spans="1:3" ht="12.75">
      <c r="A301">
        <v>14.9</v>
      </c>
      <c r="B301">
        <v>-3.8</v>
      </c>
      <c r="C301">
        <f t="shared" si="4"/>
        <v>-1.3999999999999995</v>
      </c>
    </row>
    <row r="302" spans="1:3" ht="12.75">
      <c r="A302">
        <v>14.95</v>
      </c>
      <c r="B302">
        <v>-3.85</v>
      </c>
      <c r="C302">
        <f t="shared" si="4"/>
        <v>-1.4000000000000004</v>
      </c>
    </row>
    <row r="303" spans="1:3" ht="12.75">
      <c r="A303">
        <v>15</v>
      </c>
      <c r="B303">
        <v>-3.95</v>
      </c>
      <c r="C303">
        <f t="shared" si="4"/>
        <v>-1.4000000000000004</v>
      </c>
    </row>
    <row r="304" spans="1:3" ht="12.75">
      <c r="A304">
        <v>15.05</v>
      </c>
      <c r="B304">
        <v>-4</v>
      </c>
      <c r="C304">
        <f t="shared" si="4"/>
        <v>-1.4000000000000004</v>
      </c>
    </row>
    <row r="305" spans="1:3" ht="12.75">
      <c r="A305">
        <v>15.1</v>
      </c>
      <c r="B305">
        <v>-4.1</v>
      </c>
      <c r="C305">
        <f t="shared" si="4"/>
        <v>-1.3999999999999995</v>
      </c>
    </row>
    <row r="306" spans="1:3" ht="12.75">
      <c r="A306">
        <v>15.15</v>
      </c>
      <c r="B306">
        <v>-4.2</v>
      </c>
      <c r="C306">
        <f t="shared" si="4"/>
        <v>-1.5</v>
      </c>
    </row>
    <row r="307" spans="1:3" ht="12.75">
      <c r="A307">
        <v>15.2</v>
      </c>
      <c r="B307">
        <v>-4.25</v>
      </c>
      <c r="C307">
        <f t="shared" si="4"/>
        <v>-1.5</v>
      </c>
    </row>
    <row r="308" spans="1:3" ht="12.75">
      <c r="A308">
        <v>15.25</v>
      </c>
      <c r="B308">
        <v>-4.35</v>
      </c>
      <c r="C308">
        <f t="shared" si="4"/>
        <v>-1.5999999999999996</v>
      </c>
    </row>
    <row r="309" spans="1:3" ht="12.75">
      <c r="A309">
        <v>15.3</v>
      </c>
      <c r="B309">
        <v>-4.45</v>
      </c>
      <c r="C309">
        <f t="shared" si="4"/>
        <v>-1.6000000000000005</v>
      </c>
    </row>
    <row r="310" spans="1:3" ht="12.75">
      <c r="A310">
        <v>15.35</v>
      </c>
      <c r="B310">
        <v>-4.55</v>
      </c>
      <c r="C310">
        <f t="shared" si="4"/>
        <v>-1.6999999999999993</v>
      </c>
    </row>
    <row r="311" spans="1:3" ht="12.75">
      <c r="A311">
        <v>15.4</v>
      </c>
      <c r="B311">
        <v>-4.65</v>
      </c>
      <c r="C311">
        <f t="shared" si="4"/>
        <v>-1.700000000000001</v>
      </c>
    </row>
    <row r="312" spans="1:3" ht="12.75">
      <c r="A312">
        <v>15.45</v>
      </c>
      <c r="B312">
        <v>-4.7</v>
      </c>
      <c r="C312">
        <f t="shared" si="4"/>
        <v>-1.7000000000000002</v>
      </c>
    </row>
    <row r="313" spans="1:3" ht="12.75">
      <c r="A313">
        <v>15.5</v>
      </c>
      <c r="B313">
        <v>-4.85</v>
      </c>
      <c r="C313">
        <f t="shared" si="4"/>
        <v>-1.799999999999999</v>
      </c>
    </row>
    <row r="314" spans="1:3" ht="12.75">
      <c r="A314">
        <v>15.55</v>
      </c>
      <c r="B314">
        <v>-4.9</v>
      </c>
      <c r="C314">
        <f t="shared" si="4"/>
        <v>-1.8000000000000007</v>
      </c>
    </row>
    <row r="315" spans="1:3" ht="12.75">
      <c r="A315">
        <v>15.6</v>
      </c>
      <c r="B315">
        <v>-5</v>
      </c>
      <c r="C315">
        <f t="shared" si="4"/>
        <v>-1.8000000000000007</v>
      </c>
    </row>
    <row r="316" spans="1:3" ht="12.75">
      <c r="A316">
        <v>15.65</v>
      </c>
      <c r="B316">
        <v>-5.15</v>
      </c>
      <c r="C316">
        <f t="shared" si="4"/>
        <v>-1.9000000000000004</v>
      </c>
    </row>
    <row r="317" spans="1:3" ht="12.75">
      <c r="A317">
        <v>15.7</v>
      </c>
      <c r="B317">
        <v>-5.25</v>
      </c>
      <c r="C317">
        <f t="shared" si="4"/>
        <v>-2</v>
      </c>
    </row>
    <row r="318" spans="1:3" ht="12.75">
      <c r="A318">
        <v>15.75</v>
      </c>
      <c r="B318">
        <v>-5.3</v>
      </c>
      <c r="C318">
        <f t="shared" si="4"/>
        <v>-1.9000000000000004</v>
      </c>
    </row>
    <row r="319" spans="1:3" ht="12.75">
      <c r="A319">
        <v>15.8</v>
      </c>
      <c r="B319">
        <v>-5.4</v>
      </c>
      <c r="C319">
        <f t="shared" si="4"/>
        <v>-1.9000000000000004</v>
      </c>
    </row>
    <row r="320" spans="1:3" ht="12.75">
      <c r="A320">
        <v>15.85</v>
      </c>
      <c r="B320">
        <v>-5.5</v>
      </c>
      <c r="C320">
        <f t="shared" si="4"/>
        <v>-1.9000000000000004</v>
      </c>
    </row>
    <row r="321" spans="1:3" ht="12.75">
      <c r="A321">
        <v>15.9</v>
      </c>
      <c r="B321">
        <v>-5.6</v>
      </c>
      <c r="C321">
        <f t="shared" si="4"/>
        <v>-1.8999999999999986</v>
      </c>
    </row>
    <row r="322" spans="1:3" ht="12.75">
      <c r="A322">
        <v>15.95</v>
      </c>
      <c r="B322">
        <v>-5.7</v>
      </c>
      <c r="C322">
        <f t="shared" si="4"/>
        <v>-2</v>
      </c>
    </row>
    <row r="323" spans="1:3" ht="12.75">
      <c r="A323">
        <v>16</v>
      </c>
      <c r="B323">
        <v>-5.85</v>
      </c>
      <c r="C323">
        <f t="shared" si="4"/>
        <v>-2</v>
      </c>
    </row>
    <row r="324" spans="1:3" ht="12.75">
      <c r="A324">
        <v>16.05</v>
      </c>
      <c r="B324">
        <v>-6</v>
      </c>
      <c r="C324">
        <f t="shared" si="4"/>
        <v>-2.1999999999999993</v>
      </c>
    </row>
    <row r="325" spans="1:3" ht="12.75">
      <c r="A325">
        <v>16.1</v>
      </c>
      <c r="B325">
        <v>-6.05</v>
      </c>
      <c r="C325">
        <f t="shared" si="4"/>
        <v>-2.0999999999999996</v>
      </c>
    </row>
    <row r="326" spans="1:3" ht="12.75">
      <c r="A326">
        <v>16.15</v>
      </c>
      <c r="B326">
        <v>-6.2</v>
      </c>
      <c r="C326">
        <f t="shared" si="4"/>
        <v>-2.0999999999999996</v>
      </c>
    </row>
    <row r="327" spans="1:3" ht="12.75">
      <c r="A327">
        <v>16.2</v>
      </c>
      <c r="B327">
        <v>-6.3</v>
      </c>
      <c r="C327">
        <f t="shared" si="4"/>
        <v>-2.0999999999999996</v>
      </c>
    </row>
    <row r="328" spans="1:3" ht="12.75">
      <c r="A328">
        <v>16.25</v>
      </c>
      <c r="B328">
        <v>-6.45</v>
      </c>
      <c r="C328">
        <f t="shared" si="4"/>
        <v>-2.3000000000000007</v>
      </c>
    </row>
    <row r="329" spans="1:3" ht="12.75">
      <c r="A329">
        <v>16.3</v>
      </c>
      <c r="B329">
        <v>-6.6</v>
      </c>
      <c r="C329">
        <f t="shared" si="4"/>
        <v>-2.3999999999999986</v>
      </c>
    </row>
    <row r="330" spans="1:3" ht="12.75">
      <c r="A330">
        <v>16.35</v>
      </c>
      <c r="B330">
        <v>-6.7</v>
      </c>
      <c r="C330">
        <f t="shared" si="4"/>
        <v>-2.4000000000000004</v>
      </c>
    </row>
    <row r="331" spans="1:3" ht="12.75">
      <c r="A331">
        <v>16.4</v>
      </c>
      <c r="B331">
        <v>-6.7</v>
      </c>
      <c r="C331">
        <f t="shared" si="4"/>
        <v>-2.200000000000001</v>
      </c>
    </row>
    <row r="332" spans="1:3" ht="12.75">
      <c r="A332">
        <v>16.45</v>
      </c>
      <c r="B332">
        <v>-6.9</v>
      </c>
      <c r="C332">
        <f t="shared" si="4"/>
        <v>-2.4000000000000004</v>
      </c>
    </row>
    <row r="333" spans="1:3" ht="12.75">
      <c r="A333">
        <v>16.5</v>
      </c>
      <c r="B333">
        <v>-7</v>
      </c>
      <c r="C333">
        <f t="shared" si="4"/>
        <v>-2.3000000000000007</v>
      </c>
    </row>
    <row r="334" spans="1:3" ht="12.75">
      <c r="A334">
        <v>16.55</v>
      </c>
      <c r="B334">
        <v>-7.15</v>
      </c>
      <c r="C334">
        <f aca="true" t="shared" si="5" ref="C334:C397">(B334-B324)/0.5</f>
        <v>-2.3000000000000007</v>
      </c>
    </row>
    <row r="335" spans="1:3" ht="12.75">
      <c r="A335">
        <v>16.6</v>
      </c>
      <c r="B335">
        <v>-7.25</v>
      </c>
      <c r="C335">
        <f t="shared" si="5"/>
        <v>-2.4000000000000004</v>
      </c>
    </row>
    <row r="336" spans="1:3" ht="12.75">
      <c r="A336">
        <v>16.65</v>
      </c>
      <c r="B336">
        <v>-7.35</v>
      </c>
      <c r="C336">
        <f t="shared" si="5"/>
        <v>-2.299999999999999</v>
      </c>
    </row>
    <row r="337" spans="1:3" ht="12.75">
      <c r="A337">
        <v>16.7</v>
      </c>
      <c r="B337">
        <v>-7.5</v>
      </c>
      <c r="C337">
        <f t="shared" si="5"/>
        <v>-2.4000000000000004</v>
      </c>
    </row>
    <row r="338" spans="1:3" ht="12.75">
      <c r="A338">
        <v>16.75</v>
      </c>
      <c r="B338">
        <v>-7.65</v>
      </c>
      <c r="C338">
        <f t="shared" si="5"/>
        <v>-2.4000000000000004</v>
      </c>
    </row>
    <row r="339" spans="1:3" ht="12.75">
      <c r="A339">
        <v>16.8</v>
      </c>
      <c r="B339">
        <v>-7.75</v>
      </c>
      <c r="C339">
        <f t="shared" si="5"/>
        <v>-2.3000000000000007</v>
      </c>
    </row>
    <row r="340" spans="1:3" ht="12.75">
      <c r="A340">
        <v>16.85</v>
      </c>
      <c r="B340">
        <v>-7.9</v>
      </c>
      <c r="C340">
        <f t="shared" si="5"/>
        <v>-2.4000000000000004</v>
      </c>
    </row>
    <row r="341" spans="1:3" ht="12.75">
      <c r="A341">
        <v>16.9</v>
      </c>
      <c r="B341">
        <v>-8</v>
      </c>
      <c r="C341">
        <f t="shared" si="5"/>
        <v>-2.5999999999999996</v>
      </c>
    </row>
    <row r="342" spans="1:3" ht="12.75">
      <c r="A342">
        <v>16.95</v>
      </c>
      <c r="B342">
        <v>-8.1</v>
      </c>
      <c r="C342">
        <f t="shared" si="5"/>
        <v>-2.3999999999999986</v>
      </c>
    </row>
    <row r="343" spans="1:3" ht="12.75">
      <c r="A343">
        <v>17</v>
      </c>
      <c r="B343">
        <v>-8.2</v>
      </c>
      <c r="C343">
        <f t="shared" si="5"/>
        <v>-2.3999999999999986</v>
      </c>
    </row>
    <row r="344" spans="1:3" ht="12.75">
      <c r="A344">
        <v>17.05</v>
      </c>
      <c r="B344">
        <v>-8.35</v>
      </c>
      <c r="C344">
        <f t="shared" si="5"/>
        <v>-2.3999999999999986</v>
      </c>
    </row>
    <row r="345" spans="1:3" ht="12.75">
      <c r="A345">
        <v>17.1</v>
      </c>
      <c r="B345">
        <v>-8.5</v>
      </c>
      <c r="C345">
        <f t="shared" si="5"/>
        <v>-2.5</v>
      </c>
    </row>
    <row r="346" spans="1:3" ht="12.75">
      <c r="A346">
        <v>17.15</v>
      </c>
      <c r="B346">
        <v>-8.65</v>
      </c>
      <c r="C346">
        <f t="shared" si="5"/>
        <v>-2.6000000000000014</v>
      </c>
    </row>
    <row r="347" spans="1:3" ht="12.75">
      <c r="A347">
        <v>17.2</v>
      </c>
      <c r="B347">
        <v>-8.75</v>
      </c>
      <c r="C347">
        <f t="shared" si="5"/>
        <v>-2.5</v>
      </c>
    </row>
    <row r="348" spans="1:3" ht="12.75">
      <c r="A348">
        <v>17.25</v>
      </c>
      <c r="B348">
        <v>-8.9</v>
      </c>
      <c r="C348">
        <f t="shared" si="5"/>
        <v>-2.5</v>
      </c>
    </row>
    <row r="349" spans="1:3" ht="12.75">
      <c r="A349">
        <v>17.3</v>
      </c>
      <c r="B349">
        <v>-9</v>
      </c>
      <c r="C349">
        <f t="shared" si="5"/>
        <v>-2.5</v>
      </c>
    </row>
    <row r="350" spans="1:3" ht="12.75">
      <c r="A350">
        <v>17.35</v>
      </c>
      <c r="B350">
        <v>-9.15</v>
      </c>
      <c r="C350">
        <f t="shared" si="5"/>
        <v>-2.5</v>
      </c>
    </row>
    <row r="351" spans="1:3" ht="12.75">
      <c r="A351">
        <v>17.4</v>
      </c>
      <c r="B351">
        <v>-9.3</v>
      </c>
      <c r="C351">
        <f t="shared" si="5"/>
        <v>-2.6000000000000014</v>
      </c>
    </row>
    <row r="352" spans="1:3" ht="12.75">
      <c r="A352">
        <v>17.45</v>
      </c>
      <c r="B352">
        <v>-9.4</v>
      </c>
      <c r="C352">
        <f t="shared" si="5"/>
        <v>-2.6000000000000014</v>
      </c>
    </row>
    <row r="353" spans="1:3" ht="12.75">
      <c r="A353">
        <v>17.5</v>
      </c>
      <c r="B353">
        <v>-9.5</v>
      </c>
      <c r="C353">
        <f t="shared" si="5"/>
        <v>-2.6000000000000014</v>
      </c>
    </row>
    <row r="354" spans="1:3" ht="12.75">
      <c r="A354">
        <v>17.55</v>
      </c>
      <c r="B354">
        <v>-9.65</v>
      </c>
      <c r="C354">
        <f t="shared" si="5"/>
        <v>-2.6000000000000014</v>
      </c>
    </row>
    <row r="355" spans="1:3" ht="12.75">
      <c r="A355">
        <v>17.6</v>
      </c>
      <c r="B355">
        <v>-9.75</v>
      </c>
      <c r="C355">
        <f t="shared" si="5"/>
        <v>-2.5</v>
      </c>
    </row>
    <row r="356" spans="1:3" ht="12.75">
      <c r="A356">
        <v>17.65</v>
      </c>
      <c r="B356">
        <v>-9.85</v>
      </c>
      <c r="C356">
        <f t="shared" si="5"/>
        <v>-2.3999999999999986</v>
      </c>
    </row>
    <row r="357" spans="1:3" ht="12.75">
      <c r="A357">
        <v>17.7</v>
      </c>
      <c r="B357">
        <v>-10</v>
      </c>
      <c r="C357">
        <f t="shared" si="5"/>
        <v>-2.5</v>
      </c>
    </row>
    <row r="358" spans="1:3" ht="12.75">
      <c r="A358">
        <v>17.75</v>
      </c>
      <c r="B358">
        <v>-10.15</v>
      </c>
      <c r="C358">
        <f t="shared" si="5"/>
        <v>-2.5</v>
      </c>
    </row>
    <row r="359" spans="1:3" ht="12.75">
      <c r="A359">
        <v>17.8</v>
      </c>
      <c r="B359">
        <v>-10.25</v>
      </c>
      <c r="C359">
        <f t="shared" si="5"/>
        <v>-2.5</v>
      </c>
    </row>
    <row r="360" spans="1:3" ht="12.75">
      <c r="A360">
        <v>17.85</v>
      </c>
      <c r="B360">
        <v>-10.4</v>
      </c>
      <c r="C360">
        <f t="shared" si="5"/>
        <v>-2.5</v>
      </c>
    </row>
    <row r="361" spans="1:3" ht="12.75">
      <c r="A361">
        <v>17.9</v>
      </c>
      <c r="B361">
        <v>-10.55</v>
      </c>
      <c r="C361">
        <f t="shared" si="5"/>
        <v>-2.5</v>
      </c>
    </row>
    <row r="362" spans="1:3" ht="12.75">
      <c r="A362">
        <v>17.95</v>
      </c>
      <c r="B362">
        <v>-10.65</v>
      </c>
      <c r="C362">
        <f t="shared" si="5"/>
        <v>-2.5</v>
      </c>
    </row>
    <row r="363" spans="1:3" ht="12.75">
      <c r="A363">
        <v>18</v>
      </c>
      <c r="B363">
        <v>-10.75</v>
      </c>
      <c r="C363">
        <f t="shared" si="5"/>
        <v>-2.5</v>
      </c>
    </row>
    <row r="364" spans="1:3" ht="12.75">
      <c r="A364">
        <v>18.05</v>
      </c>
      <c r="B364">
        <v>-10.9</v>
      </c>
      <c r="C364">
        <f t="shared" si="5"/>
        <v>-2.5</v>
      </c>
    </row>
    <row r="365" spans="1:3" ht="12.75">
      <c r="A365">
        <v>18.1</v>
      </c>
      <c r="B365">
        <v>-11</v>
      </c>
      <c r="C365">
        <f t="shared" si="5"/>
        <v>-2.5</v>
      </c>
    </row>
    <row r="366" spans="1:3" ht="12.75">
      <c r="A366">
        <v>18.15</v>
      </c>
      <c r="B366">
        <v>-11.2</v>
      </c>
      <c r="C366">
        <f t="shared" si="5"/>
        <v>-2.6999999999999993</v>
      </c>
    </row>
    <row r="367" spans="1:3" ht="12.75">
      <c r="A367">
        <v>18.2</v>
      </c>
      <c r="B367">
        <v>-11.3</v>
      </c>
      <c r="C367">
        <f t="shared" si="5"/>
        <v>-2.6000000000000014</v>
      </c>
    </row>
    <row r="368" spans="1:3" ht="12.75">
      <c r="A368">
        <v>18.25</v>
      </c>
      <c r="B368">
        <v>-11.5</v>
      </c>
      <c r="C368">
        <f t="shared" si="5"/>
        <v>-2.6999999999999993</v>
      </c>
    </row>
    <row r="369" spans="1:3" ht="12.75">
      <c r="A369">
        <v>18.3</v>
      </c>
      <c r="B369">
        <v>-11.6</v>
      </c>
      <c r="C369">
        <f t="shared" si="5"/>
        <v>-2.6999999999999993</v>
      </c>
    </row>
    <row r="370" spans="1:3" ht="12.75">
      <c r="A370">
        <v>18.35</v>
      </c>
      <c r="B370">
        <v>-11.7</v>
      </c>
      <c r="C370">
        <f t="shared" si="5"/>
        <v>-2.599999999999998</v>
      </c>
    </row>
    <row r="371" spans="1:3" ht="12.75">
      <c r="A371">
        <v>18.4</v>
      </c>
      <c r="B371">
        <v>-11.8</v>
      </c>
      <c r="C371">
        <f t="shared" si="5"/>
        <v>-2.5</v>
      </c>
    </row>
    <row r="372" spans="1:3" ht="12.75">
      <c r="A372">
        <v>18.45</v>
      </c>
      <c r="B372">
        <v>-11.9</v>
      </c>
      <c r="C372">
        <f t="shared" si="5"/>
        <v>-2.5</v>
      </c>
    </row>
    <row r="373" spans="1:3" ht="12.75">
      <c r="A373">
        <v>18.5</v>
      </c>
      <c r="B373">
        <v>-12</v>
      </c>
      <c r="C373">
        <f t="shared" si="5"/>
        <v>-2.5</v>
      </c>
    </row>
    <row r="374" spans="1:2" ht="12.75">
      <c r="A374">
        <v>18.55</v>
      </c>
      <c r="B374">
        <v>11.9</v>
      </c>
    </row>
    <row r="375" spans="1:2" ht="12.75">
      <c r="A375">
        <v>18.6</v>
      </c>
      <c r="B375">
        <v>11.7</v>
      </c>
    </row>
    <row r="376" spans="1:2" ht="12.75">
      <c r="A376">
        <v>18.65</v>
      </c>
      <c r="B376">
        <v>11.5</v>
      </c>
    </row>
    <row r="377" spans="1:2" ht="12.75">
      <c r="A377">
        <v>18.7</v>
      </c>
      <c r="B377">
        <v>11.2</v>
      </c>
    </row>
    <row r="378" spans="1:2" ht="12.75">
      <c r="A378">
        <v>18.75</v>
      </c>
      <c r="B378">
        <v>11</v>
      </c>
    </row>
    <row r="379" spans="1:2" ht="12.75">
      <c r="A379">
        <v>18.8</v>
      </c>
      <c r="B379">
        <v>10.8</v>
      </c>
    </row>
    <row r="380" spans="1:2" ht="12.75">
      <c r="A380">
        <v>18.85</v>
      </c>
      <c r="B380">
        <v>10.6</v>
      </c>
    </row>
    <row r="381" spans="1:2" ht="12.75">
      <c r="A381">
        <v>18.9</v>
      </c>
      <c r="B381">
        <v>10.35</v>
      </c>
    </row>
    <row r="382" spans="1:2" ht="12.75">
      <c r="A382">
        <v>18.95</v>
      </c>
      <c r="B382">
        <v>10.25</v>
      </c>
    </row>
    <row r="383" spans="1:2" ht="12.75">
      <c r="A383">
        <v>19</v>
      </c>
      <c r="B383">
        <v>10</v>
      </c>
    </row>
    <row r="384" spans="1:3" ht="12.75">
      <c r="A384">
        <v>19.05</v>
      </c>
      <c r="B384">
        <v>9.9</v>
      </c>
      <c r="C384">
        <f>(B384-B374)/0.5</f>
        <v>-4</v>
      </c>
    </row>
    <row r="385" spans="1:3" ht="12.75">
      <c r="A385">
        <v>19.1</v>
      </c>
      <c r="B385">
        <v>9.7</v>
      </c>
      <c r="C385">
        <f t="shared" si="5"/>
        <v>-4</v>
      </c>
    </row>
    <row r="386" spans="1:3" ht="12.75">
      <c r="A386">
        <v>19.15</v>
      </c>
      <c r="B386">
        <v>9.5</v>
      </c>
      <c r="C386">
        <f t="shared" si="5"/>
        <v>-4</v>
      </c>
    </row>
    <row r="387" spans="1:3" ht="12.75">
      <c r="A387">
        <v>19.2</v>
      </c>
      <c r="B387">
        <v>9.35</v>
      </c>
      <c r="C387">
        <f t="shared" si="5"/>
        <v>-3.6999999999999993</v>
      </c>
    </row>
    <row r="388" spans="1:3" ht="12.75">
      <c r="A388">
        <v>19.25</v>
      </c>
      <c r="B388">
        <v>9.3</v>
      </c>
      <c r="C388">
        <f t="shared" si="5"/>
        <v>-3.3999999999999986</v>
      </c>
    </row>
    <row r="389" spans="1:3" ht="12.75">
      <c r="A389">
        <v>19.3</v>
      </c>
      <c r="B389">
        <v>9</v>
      </c>
      <c r="C389">
        <f t="shared" si="5"/>
        <v>-3.6000000000000014</v>
      </c>
    </row>
    <row r="390" spans="1:3" ht="12.75">
      <c r="A390">
        <v>19.35</v>
      </c>
      <c r="B390">
        <v>8.85</v>
      </c>
      <c r="C390">
        <f t="shared" si="5"/>
        <v>-3.5</v>
      </c>
    </row>
    <row r="391" spans="1:3" ht="12.75">
      <c r="A391">
        <v>19.4</v>
      </c>
      <c r="B391">
        <v>8.7</v>
      </c>
      <c r="C391">
        <f t="shared" si="5"/>
        <v>-3.3000000000000007</v>
      </c>
    </row>
    <row r="392" spans="1:3" ht="12.75">
      <c r="A392">
        <v>19.45</v>
      </c>
      <c r="B392">
        <v>8.45</v>
      </c>
      <c r="C392">
        <f t="shared" si="5"/>
        <v>-3.6000000000000014</v>
      </c>
    </row>
    <row r="393" spans="1:3" ht="12.75">
      <c r="A393">
        <v>19.5</v>
      </c>
      <c r="B393">
        <v>8.4</v>
      </c>
      <c r="C393">
        <f t="shared" si="5"/>
        <v>-3.1999999999999993</v>
      </c>
    </row>
    <row r="394" spans="1:3" ht="12.75">
      <c r="A394">
        <v>19.55</v>
      </c>
      <c r="B394">
        <v>8.25</v>
      </c>
      <c r="C394">
        <f t="shared" si="5"/>
        <v>-3.3000000000000007</v>
      </c>
    </row>
    <row r="395" spans="1:3" ht="12.75">
      <c r="A395">
        <v>19.6</v>
      </c>
      <c r="B395">
        <v>8.1</v>
      </c>
      <c r="C395">
        <f t="shared" si="5"/>
        <v>-3.1999999999999993</v>
      </c>
    </row>
    <row r="396" spans="1:3" ht="12.75">
      <c r="A396">
        <v>19.65</v>
      </c>
      <c r="B396">
        <v>7.95</v>
      </c>
      <c r="C396">
        <f t="shared" si="5"/>
        <v>-3.0999999999999996</v>
      </c>
    </row>
    <row r="397" spans="1:3" ht="12.75">
      <c r="A397">
        <v>19.7</v>
      </c>
      <c r="B397">
        <v>7.8</v>
      </c>
      <c r="C397">
        <f t="shared" si="5"/>
        <v>-3.0999999999999996</v>
      </c>
    </row>
    <row r="398" spans="1:3" ht="12.75">
      <c r="A398">
        <v>19.75</v>
      </c>
      <c r="B398">
        <v>7.7</v>
      </c>
      <c r="C398">
        <f aca="true" t="shared" si="6" ref="C398:C461">(B398-B388)/0.5</f>
        <v>-3.200000000000001</v>
      </c>
    </row>
    <row r="399" spans="1:3" ht="12.75">
      <c r="A399">
        <v>19.8</v>
      </c>
      <c r="B399">
        <v>7.55</v>
      </c>
      <c r="C399">
        <f t="shared" si="6"/>
        <v>-2.9000000000000004</v>
      </c>
    </row>
    <row r="400" spans="1:3" ht="12.75">
      <c r="A400">
        <v>19.85</v>
      </c>
      <c r="B400">
        <v>7.45</v>
      </c>
      <c r="C400">
        <f t="shared" si="6"/>
        <v>-2.799999999999999</v>
      </c>
    </row>
    <row r="401" spans="1:3" ht="12.75">
      <c r="A401">
        <v>19.9</v>
      </c>
      <c r="B401">
        <v>7.3</v>
      </c>
      <c r="C401">
        <f t="shared" si="6"/>
        <v>-2.799999999999999</v>
      </c>
    </row>
    <row r="402" spans="1:3" ht="12.75">
      <c r="A402">
        <v>19.95</v>
      </c>
      <c r="B402">
        <v>7.15</v>
      </c>
      <c r="C402">
        <f t="shared" si="6"/>
        <v>-2.599999999999998</v>
      </c>
    </row>
    <row r="403" spans="1:3" ht="12.75">
      <c r="A403">
        <v>20</v>
      </c>
      <c r="B403">
        <v>7</v>
      </c>
      <c r="C403">
        <f t="shared" si="6"/>
        <v>-2.8000000000000007</v>
      </c>
    </row>
    <row r="404" spans="1:3" ht="12.75">
      <c r="A404">
        <v>20.05</v>
      </c>
      <c r="B404">
        <v>6.95</v>
      </c>
      <c r="C404">
        <f t="shared" si="6"/>
        <v>-2.5999999999999996</v>
      </c>
    </row>
    <row r="405" spans="1:3" ht="12.75">
      <c r="A405">
        <v>20.1</v>
      </c>
      <c r="B405">
        <v>6.85</v>
      </c>
      <c r="C405">
        <f t="shared" si="6"/>
        <v>-2.5</v>
      </c>
    </row>
    <row r="406" spans="1:3" ht="12.75">
      <c r="A406">
        <v>20.15</v>
      </c>
      <c r="B406">
        <v>6.7</v>
      </c>
      <c r="C406">
        <f t="shared" si="6"/>
        <v>-2.5</v>
      </c>
    </row>
    <row r="407" spans="1:3" ht="12.75">
      <c r="A407">
        <v>20.2</v>
      </c>
      <c r="B407">
        <v>6.6</v>
      </c>
      <c r="C407">
        <f t="shared" si="6"/>
        <v>-2.4000000000000004</v>
      </c>
    </row>
    <row r="408" spans="1:3" ht="12.75">
      <c r="A408">
        <v>20.25</v>
      </c>
      <c r="B408">
        <v>6.55</v>
      </c>
      <c r="C408">
        <f t="shared" si="6"/>
        <v>-2.3000000000000007</v>
      </c>
    </row>
    <row r="409" spans="1:3" ht="12.75">
      <c r="A409">
        <v>20.3</v>
      </c>
      <c r="B409">
        <v>6.3</v>
      </c>
      <c r="C409">
        <f t="shared" si="6"/>
        <v>-2.5</v>
      </c>
    </row>
    <row r="410" spans="1:3" ht="12.75">
      <c r="A410">
        <v>20.35</v>
      </c>
      <c r="B410">
        <v>6.2</v>
      </c>
      <c r="C410">
        <f t="shared" si="6"/>
        <v>-2.5</v>
      </c>
    </row>
    <row r="411" spans="1:3" ht="12.75">
      <c r="A411">
        <v>20.4</v>
      </c>
      <c r="B411">
        <v>6.1</v>
      </c>
      <c r="C411">
        <f t="shared" si="6"/>
        <v>-2.4000000000000004</v>
      </c>
    </row>
    <row r="412" spans="1:3" ht="12.75">
      <c r="A412">
        <v>20.45</v>
      </c>
      <c r="B412">
        <v>6</v>
      </c>
      <c r="C412">
        <f t="shared" si="6"/>
        <v>-2.3000000000000007</v>
      </c>
    </row>
    <row r="413" spans="1:3" ht="12.75">
      <c r="A413">
        <v>20.5</v>
      </c>
      <c r="B413">
        <v>5.9</v>
      </c>
      <c r="C413">
        <f t="shared" si="6"/>
        <v>-2.1999999999999993</v>
      </c>
    </row>
    <row r="414" spans="1:3" ht="12.75">
      <c r="A414">
        <v>20.55</v>
      </c>
      <c r="B414">
        <v>5.8</v>
      </c>
      <c r="C414">
        <f t="shared" si="6"/>
        <v>-2.3000000000000007</v>
      </c>
    </row>
    <row r="415" spans="1:3" ht="12.75">
      <c r="A415">
        <v>20.6</v>
      </c>
      <c r="B415">
        <v>5.7</v>
      </c>
      <c r="C415">
        <f t="shared" si="6"/>
        <v>-2.299999999999999</v>
      </c>
    </row>
    <row r="416" spans="1:3" ht="12.75">
      <c r="A416">
        <v>20.65</v>
      </c>
      <c r="B416">
        <v>5.6</v>
      </c>
      <c r="C416">
        <f t="shared" si="6"/>
        <v>-2.200000000000001</v>
      </c>
    </row>
    <row r="417" spans="1:3" ht="12.75">
      <c r="A417">
        <v>20.7</v>
      </c>
      <c r="B417">
        <v>5.5</v>
      </c>
      <c r="C417">
        <f t="shared" si="6"/>
        <v>-2.1999999999999993</v>
      </c>
    </row>
    <row r="418" spans="1:3" ht="12.75">
      <c r="A418">
        <v>20.75</v>
      </c>
      <c r="B418">
        <v>5.45</v>
      </c>
      <c r="C418">
        <f t="shared" si="6"/>
        <v>-2.1999999999999993</v>
      </c>
    </row>
    <row r="419" spans="1:3" ht="12.75">
      <c r="A419">
        <v>20.8</v>
      </c>
      <c r="B419">
        <v>5.35</v>
      </c>
      <c r="C419">
        <f t="shared" si="6"/>
        <v>-1.9000000000000004</v>
      </c>
    </row>
    <row r="420" spans="1:3" ht="12.75">
      <c r="A420">
        <v>20.85</v>
      </c>
      <c r="B420">
        <v>5.25</v>
      </c>
      <c r="C420">
        <f t="shared" si="6"/>
        <v>-1.9000000000000004</v>
      </c>
    </row>
    <row r="421" spans="1:3" ht="12.75">
      <c r="A421">
        <v>20.9</v>
      </c>
      <c r="B421">
        <v>5.2</v>
      </c>
      <c r="C421">
        <f t="shared" si="6"/>
        <v>-1.799999999999999</v>
      </c>
    </row>
    <row r="422" spans="1:3" ht="12.75">
      <c r="A422">
        <v>20.95</v>
      </c>
      <c r="B422">
        <v>5.15</v>
      </c>
      <c r="C422">
        <f t="shared" si="6"/>
        <v>-1.6999999999999993</v>
      </c>
    </row>
    <row r="423" spans="1:3" ht="12.75">
      <c r="A423">
        <v>21</v>
      </c>
      <c r="B423">
        <v>5.05</v>
      </c>
      <c r="C423">
        <f t="shared" si="6"/>
        <v>-1.700000000000001</v>
      </c>
    </row>
    <row r="424" spans="1:3" ht="12.75">
      <c r="A424">
        <v>21.05</v>
      </c>
      <c r="B424">
        <v>5</v>
      </c>
      <c r="C424">
        <f t="shared" si="6"/>
        <v>-1.5999999999999996</v>
      </c>
    </row>
    <row r="425" spans="1:3" ht="12.75">
      <c r="A425">
        <v>21.1</v>
      </c>
      <c r="B425">
        <v>4.9</v>
      </c>
      <c r="C425">
        <f t="shared" si="6"/>
        <v>-1.5999999999999996</v>
      </c>
    </row>
    <row r="426" spans="1:3" ht="12.75">
      <c r="A426">
        <v>21.15</v>
      </c>
      <c r="B426">
        <v>4.85</v>
      </c>
      <c r="C426">
        <f t="shared" si="6"/>
        <v>-1.5</v>
      </c>
    </row>
    <row r="427" spans="1:3" ht="12.75">
      <c r="A427">
        <v>21.2</v>
      </c>
      <c r="B427">
        <v>4.8</v>
      </c>
      <c r="C427">
        <f t="shared" si="6"/>
        <v>-1.4000000000000004</v>
      </c>
    </row>
    <row r="428" spans="1:3" ht="12.75">
      <c r="A428">
        <v>21.25</v>
      </c>
      <c r="B428">
        <v>4.75</v>
      </c>
      <c r="C428">
        <f t="shared" si="6"/>
        <v>-1.4000000000000004</v>
      </c>
    </row>
    <row r="429" spans="1:3" ht="12.75">
      <c r="A429">
        <v>21.3</v>
      </c>
      <c r="B429">
        <v>4.65</v>
      </c>
      <c r="C429">
        <f t="shared" si="6"/>
        <v>-1.3999999999999986</v>
      </c>
    </row>
    <row r="430" spans="1:3" ht="12.75">
      <c r="A430">
        <v>21.35</v>
      </c>
      <c r="B430">
        <v>4.6</v>
      </c>
      <c r="C430">
        <f t="shared" si="6"/>
        <v>-1.3000000000000007</v>
      </c>
    </row>
    <row r="431" spans="1:3" ht="12.75">
      <c r="A431">
        <v>21.4</v>
      </c>
      <c r="B431">
        <v>4.5</v>
      </c>
      <c r="C431">
        <f t="shared" si="6"/>
        <v>-1.4000000000000004</v>
      </c>
    </row>
    <row r="432" spans="1:3" ht="12.75">
      <c r="A432">
        <v>21.45</v>
      </c>
      <c r="B432">
        <v>4.45</v>
      </c>
      <c r="C432">
        <f t="shared" si="6"/>
        <v>-1.4000000000000004</v>
      </c>
    </row>
    <row r="433" spans="1:3" ht="12.75">
      <c r="A433">
        <v>21.5</v>
      </c>
      <c r="B433">
        <v>4.4</v>
      </c>
      <c r="C433">
        <f t="shared" si="6"/>
        <v>-1.299999999999999</v>
      </c>
    </row>
    <row r="434" spans="1:3" ht="12.75">
      <c r="A434">
        <v>21.55</v>
      </c>
      <c r="B434">
        <v>4.35</v>
      </c>
      <c r="C434">
        <f t="shared" si="6"/>
        <v>-1.3000000000000007</v>
      </c>
    </row>
    <row r="435" spans="1:3" ht="12.75">
      <c r="A435">
        <v>21.6</v>
      </c>
      <c r="B435">
        <v>4.3</v>
      </c>
      <c r="C435">
        <f t="shared" si="6"/>
        <v>-1.200000000000001</v>
      </c>
    </row>
    <row r="436" spans="1:3" ht="12.75">
      <c r="A436">
        <v>21.65</v>
      </c>
      <c r="B436">
        <v>4.25</v>
      </c>
      <c r="C436">
        <f t="shared" si="6"/>
        <v>-1.1999999999999993</v>
      </c>
    </row>
    <row r="437" spans="1:3" ht="12.75">
      <c r="A437">
        <v>21.7</v>
      </c>
      <c r="B437">
        <v>4.2</v>
      </c>
      <c r="C437">
        <f t="shared" si="6"/>
        <v>-1.1999999999999993</v>
      </c>
    </row>
    <row r="438" spans="1:3" ht="12.75">
      <c r="A438">
        <v>21.75</v>
      </c>
      <c r="B438">
        <v>4.15</v>
      </c>
      <c r="C438">
        <f t="shared" si="6"/>
        <v>-1.1999999999999993</v>
      </c>
    </row>
    <row r="439" spans="1:3" ht="12.75">
      <c r="A439">
        <v>21.8</v>
      </c>
      <c r="B439">
        <v>4.1</v>
      </c>
      <c r="C439">
        <f t="shared" si="6"/>
        <v>-1.1000000000000014</v>
      </c>
    </row>
    <row r="440" spans="1:3" ht="12.75">
      <c r="A440">
        <v>21.85</v>
      </c>
      <c r="B440">
        <v>4.05</v>
      </c>
      <c r="C440">
        <f t="shared" si="6"/>
        <v>-1.0999999999999996</v>
      </c>
    </row>
    <row r="441" spans="1:3" ht="12.75">
      <c r="A441">
        <v>21.9</v>
      </c>
      <c r="B441">
        <v>4</v>
      </c>
      <c r="C441">
        <f t="shared" si="6"/>
        <v>-1</v>
      </c>
    </row>
    <row r="442" spans="1:3" ht="12.75">
      <c r="A442">
        <v>21.95</v>
      </c>
      <c r="B442">
        <v>4</v>
      </c>
      <c r="C442">
        <f t="shared" si="6"/>
        <v>-0.9000000000000004</v>
      </c>
    </row>
    <row r="443" spans="1:3" ht="12.75">
      <c r="A443">
        <v>22</v>
      </c>
      <c r="B443">
        <v>3.95</v>
      </c>
      <c r="C443">
        <f t="shared" si="6"/>
        <v>-0.9000000000000004</v>
      </c>
    </row>
    <row r="444" spans="1:3" ht="12.75">
      <c r="A444">
        <v>22.05</v>
      </c>
      <c r="B444">
        <v>3.9</v>
      </c>
      <c r="C444">
        <f t="shared" si="6"/>
        <v>-0.8999999999999995</v>
      </c>
    </row>
    <row r="445" spans="1:3" ht="12.75">
      <c r="A445">
        <v>22.1</v>
      </c>
      <c r="B445">
        <v>3.85</v>
      </c>
      <c r="C445">
        <f t="shared" si="6"/>
        <v>-0.8999999999999995</v>
      </c>
    </row>
    <row r="446" spans="1:3" ht="12.75">
      <c r="A446">
        <v>22.15</v>
      </c>
      <c r="B446">
        <v>3.85</v>
      </c>
      <c r="C446">
        <f t="shared" si="6"/>
        <v>-0.7999999999999998</v>
      </c>
    </row>
    <row r="447" spans="1:3" ht="12.75">
      <c r="A447">
        <v>22.2</v>
      </c>
      <c r="B447">
        <v>3.8</v>
      </c>
      <c r="C447">
        <f t="shared" si="6"/>
        <v>-0.8000000000000007</v>
      </c>
    </row>
    <row r="448" spans="1:3" ht="12.75">
      <c r="A448">
        <v>22.25</v>
      </c>
      <c r="B448">
        <v>3.75</v>
      </c>
      <c r="C448">
        <f t="shared" si="6"/>
        <v>-0.8000000000000007</v>
      </c>
    </row>
    <row r="449" spans="1:3" ht="12.75">
      <c r="A449">
        <v>22.3</v>
      </c>
      <c r="B449">
        <v>3.75</v>
      </c>
      <c r="C449">
        <f t="shared" si="6"/>
        <v>-0.6999999999999993</v>
      </c>
    </row>
    <row r="450" spans="1:3" ht="12.75">
      <c r="A450">
        <v>22.35</v>
      </c>
      <c r="B450">
        <v>3.7</v>
      </c>
      <c r="C450">
        <f t="shared" si="6"/>
        <v>-0.6999999999999993</v>
      </c>
    </row>
    <row r="451" spans="1:3" ht="12.75">
      <c r="A451">
        <v>22.4</v>
      </c>
      <c r="B451">
        <v>3.65</v>
      </c>
      <c r="C451">
        <f t="shared" si="6"/>
        <v>-0.7000000000000002</v>
      </c>
    </row>
    <row r="452" spans="1:3" ht="12.75">
      <c r="A452">
        <v>22.45</v>
      </c>
      <c r="B452">
        <v>3.65</v>
      </c>
      <c r="C452">
        <f t="shared" si="6"/>
        <v>-0.7000000000000002</v>
      </c>
    </row>
    <row r="453" spans="1:3" ht="12.75">
      <c r="A453">
        <v>22.5</v>
      </c>
      <c r="B453">
        <v>3.6</v>
      </c>
      <c r="C453">
        <f t="shared" si="6"/>
        <v>-0.7000000000000002</v>
      </c>
    </row>
    <row r="454" spans="1:3" ht="12.75">
      <c r="A454">
        <v>22.55</v>
      </c>
      <c r="B454">
        <v>3.55</v>
      </c>
      <c r="C454">
        <f t="shared" si="6"/>
        <v>-0.7000000000000002</v>
      </c>
    </row>
    <row r="455" spans="1:3" ht="12.75">
      <c r="A455">
        <v>22.6</v>
      </c>
      <c r="B455">
        <v>3.5</v>
      </c>
      <c r="C455">
        <f t="shared" si="6"/>
        <v>-0.7000000000000002</v>
      </c>
    </row>
    <row r="456" spans="1:3" ht="12.75">
      <c r="A456">
        <v>22.65</v>
      </c>
      <c r="B456">
        <v>3.45</v>
      </c>
      <c r="C456">
        <f t="shared" si="6"/>
        <v>-0.7999999999999998</v>
      </c>
    </row>
    <row r="457" spans="1:3" ht="12.75">
      <c r="A457">
        <v>22.7</v>
      </c>
      <c r="B457">
        <v>3.45</v>
      </c>
      <c r="C457">
        <f t="shared" si="6"/>
        <v>-0.6999999999999993</v>
      </c>
    </row>
    <row r="458" spans="1:3" ht="12.75">
      <c r="A458">
        <v>22.75</v>
      </c>
      <c r="B458">
        <v>3.4</v>
      </c>
      <c r="C458">
        <f t="shared" si="6"/>
        <v>-0.7000000000000002</v>
      </c>
    </row>
    <row r="459" spans="1:3" ht="12.75">
      <c r="A459">
        <v>22.8</v>
      </c>
      <c r="B459">
        <v>3.4</v>
      </c>
      <c r="C459">
        <f t="shared" si="6"/>
        <v>-0.7000000000000002</v>
      </c>
    </row>
    <row r="460" spans="1:3" ht="12.75">
      <c r="A460">
        <v>22.85</v>
      </c>
      <c r="B460">
        <v>3.35</v>
      </c>
      <c r="C460">
        <f t="shared" si="6"/>
        <v>-0.7000000000000002</v>
      </c>
    </row>
    <row r="461" spans="1:3" ht="12.75">
      <c r="A461">
        <v>22.9</v>
      </c>
      <c r="B461">
        <v>3.3</v>
      </c>
      <c r="C461">
        <f t="shared" si="6"/>
        <v>-0.7000000000000002</v>
      </c>
    </row>
    <row r="462" spans="1:3" ht="12.75">
      <c r="A462">
        <v>22.95</v>
      </c>
      <c r="B462">
        <v>3.3</v>
      </c>
      <c r="C462">
        <f aca="true" t="shared" si="7" ref="C462:C483">(B462-B452)/0.5</f>
        <v>-0.7000000000000002</v>
      </c>
    </row>
    <row r="463" spans="1:3" ht="12.75">
      <c r="A463">
        <v>23</v>
      </c>
      <c r="B463">
        <v>3.25</v>
      </c>
      <c r="C463">
        <f t="shared" si="7"/>
        <v>-0.7000000000000002</v>
      </c>
    </row>
    <row r="464" spans="1:3" ht="12.75">
      <c r="A464">
        <v>23.05</v>
      </c>
      <c r="B464">
        <v>3.2</v>
      </c>
      <c r="C464">
        <f t="shared" si="7"/>
        <v>-0.6999999999999993</v>
      </c>
    </row>
    <row r="465" spans="1:3" ht="12.75">
      <c r="A465">
        <v>23.1</v>
      </c>
      <c r="B465">
        <v>3.2</v>
      </c>
      <c r="C465">
        <f t="shared" si="7"/>
        <v>-0.5999999999999996</v>
      </c>
    </row>
    <row r="466" spans="1:3" ht="12.75">
      <c r="A466">
        <v>23.15</v>
      </c>
      <c r="B466">
        <v>3.15</v>
      </c>
      <c r="C466">
        <f t="shared" si="7"/>
        <v>-0.6000000000000005</v>
      </c>
    </row>
    <row r="467" spans="1:3" ht="12.75">
      <c r="A467">
        <v>23.2</v>
      </c>
      <c r="B467">
        <v>3.15</v>
      </c>
      <c r="C467">
        <f t="shared" si="7"/>
        <v>-0.6000000000000005</v>
      </c>
    </row>
    <row r="468" spans="1:3" ht="12.75">
      <c r="A468">
        <v>23.25</v>
      </c>
      <c r="B468">
        <v>3.1</v>
      </c>
      <c r="C468">
        <f t="shared" si="7"/>
        <v>-0.5999999999999996</v>
      </c>
    </row>
    <row r="469" spans="1:3" ht="12.75">
      <c r="A469">
        <v>23.3</v>
      </c>
      <c r="B469">
        <v>3.05</v>
      </c>
      <c r="C469">
        <f t="shared" si="7"/>
        <v>-0.7000000000000002</v>
      </c>
    </row>
    <row r="470" spans="1:3" ht="12.75">
      <c r="A470">
        <v>23.35</v>
      </c>
      <c r="B470">
        <v>3</v>
      </c>
      <c r="C470">
        <f t="shared" si="7"/>
        <v>-0.7000000000000002</v>
      </c>
    </row>
    <row r="471" spans="1:3" ht="12.75">
      <c r="A471">
        <v>23.4</v>
      </c>
      <c r="B471">
        <v>3</v>
      </c>
      <c r="C471">
        <f t="shared" si="7"/>
        <v>-0.5999999999999996</v>
      </c>
    </row>
    <row r="472" spans="1:3" ht="12.75">
      <c r="A472">
        <v>23.45</v>
      </c>
      <c r="B472">
        <v>2.95</v>
      </c>
      <c r="C472">
        <f t="shared" si="7"/>
        <v>-0.6999999999999993</v>
      </c>
    </row>
    <row r="473" spans="1:3" ht="12.75">
      <c r="A473">
        <v>23.5</v>
      </c>
      <c r="B473">
        <v>2.9</v>
      </c>
      <c r="C473">
        <f t="shared" si="7"/>
        <v>-0.7000000000000002</v>
      </c>
    </row>
    <row r="474" spans="1:3" ht="12.75">
      <c r="A474">
        <v>23.55</v>
      </c>
      <c r="B474">
        <v>2.9</v>
      </c>
      <c r="C474">
        <f t="shared" si="7"/>
        <v>-0.6000000000000005</v>
      </c>
    </row>
    <row r="475" spans="1:3" ht="12.75">
      <c r="A475">
        <v>23.6</v>
      </c>
      <c r="B475">
        <v>2.85</v>
      </c>
      <c r="C475">
        <f t="shared" si="7"/>
        <v>-0.7000000000000002</v>
      </c>
    </row>
    <row r="476" spans="1:3" ht="12.75">
      <c r="A476">
        <v>23.65</v>
      </c>
      <c r="B476">
        <v>2.8</v>
      </c>
      <c r="C476">
        <f t="shared" si="7"/>
        <v>-0.7000000000000002</v>
      </c>
    </row>
    <row r="477" spans="1:3" ht="12.75">
      <c r="A477">
        <v>23.7</v>
      </c>
      <c r="B477">
        <v>2.75</v>
      </c>
      <c r="C477">
        <f t="shared" si="7"/>
        <v>-0.7999999999999998</v>
      </c>
    </row>
    <row r="478" spans="1:3" ht="12.75">
      <c r="A478">
        <v>23.75</v>
      </c>
      <c r="B478">
        <v>2.75</v>
      </c>
      <c r="C478">
        <f t="shared" si="7"/>
        <v>-0.7000000000000002</v>
      </c>
    </row>
    <row r="479" spans="1:3" ht="12.75">
      <c r="A479">
        <v>23.8</v>
      </c>
      <c r="B479">
        <v>2.7</v>
      </c>
      <c r="C479">
        <f t="shared" si="7"/>
        <v>-0.6999999999999993</v>
      </c>
    </row>
    <row r="480" spans="1:3" ht="12.75">
      <c r="A480">
        <v>23.85</v>
      </c>
      <c r="B480">
        <v>2.65</v>
      </c>
      <c r="C480">
        <f t="shared" si="7"/>
        <v>-0.7000000000000002</v>
      </c>
    </row>
    <row r="481" spans="1:3" ht="12.75">
      <c r="A481">
        <v>23.9</v>
      </c>
      <c r="B481">
        <v>2.6</v>
      </c>
      <c r="C481">
        <f t="shared" si="7"/>
        <v>-0.7999999999999998</v>
      </c>
    </row>
    <row r="482" spans="1:3" ht="12.75">
      <c r="A482">
        <v>23.95</v>
      </c>
      <c r="B482">
        <v>2.6</v>
      </c>
      <c r="C482">
        <f t="shared" si="7"/>
        <v>-0.7000000000000002</v>
      </c>
    </row>
    <row r="483" spans="1:3" ht="12.75">
      <c r="A483">
        <v>24</v>
      </c>
      <c r="B483">
        <v>2.55</v>
      </c>
      <c r="C483">
        <f t="shared" si="7"/>
        <v>-0.7000000000000002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Kolář</dc:creator>
  <cp:keywords/>
  <dc:description/>
  <cp:lastModifiedBy>Jan Kolář</cp:lastModifiedBy>
  <cp:lastPrinted>2006-03-13T19:47:53Z</cp:lastPrinted>
  <dcterms:created xsi:type="dcterms:W3CDTF">2006-03-08T16:04:09Z</dcterms:created>
  <dcterms:modified xsi:type="dcterms:W3CDTF">2010-03-17T17:04:07Z</dcterms:modified>
  <cp:category/>
  <cp:version/>
  <cp:contentType/>
  <cp:contentStatus/>
</cp:coreProperties>
</file>