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s\AKCE_stavebni\1501_Chlazeni SERVEROVNA\Serverovna_projekt a SPECIFIKACE\"/>
    </mc:Choice>
  </mc:AlternateContent>
  <bookViews>
    <workbookView xWindow="360" yWindow="12" windowWidth="20736" windowHeight="10620" activeTab="1"/>
  </bookViews>
  <sheets>
    <sheet name="Rekapitulace rozpoctu" sheetId="5" r:id="rId1"/>
    <sheet name="VV_Rozšíření chlazení" sheetId="2" r:id="rId2"/>
  </sheets>
  <definedNames>
    <definedName name="_xlnm._FilterDatabase" localSheetId="0" hidden="1">'Rekapitulace rozpoctu'!$A$7:$G$24</definedName>
    <definedName name="_xlnm._FilterDatabase" localSheetId="1" hidden="1">'VV_Rozšíření chlazení'!$A$7:$G$139</definedName>
    <definedName name="_xlnm.Print_Titles" localSheetId="1">'VV_Rozšíření chlazení'!$7:$8</definedName>
    <definedName name="_xlnm.Print_Area" localSheetId="0">'Rekapitulace rozpoctu'!$A$1:$G$24</definedName>
    <definedName name="_xlnm.Print_Area" localSheetId="1">'VV_Rozšíření chlazení'!$A$1:$G$140</definedName>
  </definedNames>
  <calcPr calcId="152511"/>
</workbook>
</file>

<file path=xl/calcChain.xml><?xml version="1.0" encoding="utf-8"?>
<calcChain xmlns="http://schemas.openxmlformats.org/spreadsheetml/2006/main">
  <c r="G132" i="2" l="1"/>
  <c r="G138" i="2"/>
  <c r="G139" i="2"/>
  <c r="G124" i="2" l="1"/>
  <c r="G127" i="2"/>
  <c r="G126" i="2"/>
  <c r="G125" i="2"/>
  <c r="G123" i="2"/>
  <c r="G128" i="2"/>
  <c r="G129" i="2"/>
  <c r="G130" i="2"/>
  <c r="G131" i="2"/>
  <c r="G122" i="2"/>
  <c r="G42" i="2"/>
  <c r="G108" i="2"/>
  <c r="G92" i="2"/>
  <c r="G136" i="2"/>
  <c r="G120" i="2"/>
  <c r="G114" i="2"/>
  <c r="G115" i="2"/>
  <c r="G116" i="2"/>
  <c r="G117" i="2"/>
  <c r="G100" i="2"/>
  <c r="G88" i="2"/>
  <c r="G89" i="2"/>
  <c r="G91" i="2"/>
  <c r="G48" i="2"/>
  <c r="G86" i="2"/>
  <c r="G17" i="2"/>
  <c r="G11" i="2"/>
  <c r="G12" i="2"/>
  <c r="G13" i="2"/>
  <c r="G14" i="2"/>
  <c r="G15" i="2"/>
  <c r="G18" i="2"/>
  <c r="G19" i="2"/>
  <c r="G20" i="2"/>
  <c r="G21" i="2"/>
  <c r="G22" i="2"/>
  <c r="G23" i="2"/>
  <c r="G24" i="2"/>
  <c r="G25" i="2"/>
  <c r="G26" i="2"/>
  <c r="G27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3" i="2"/>
  <c r="G44" i="2"/>
  <c r="G45" i="2"/>
  <c r="G46" i="2"/>
  <c r="G47" i="2"/>
  <c r="G49" i="2"/>
  <c r="G50" i="2"/>
  <c r="G51" i="2"/>
  <c r="G52" i="2"/>
  <c r="G53" i="2"/>
  <c r="G54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7" i="2"/>
  <c r="G84" i="2"/>
  <c r="G90" i="2"/>
  <c r="G94" i="2"/>
  <c r="G95" i="2"/>
  <c r="G96" i="2"/>
  <c r="G97" i="2"/>
  <c r="G98" i="2"/>
  <c r="G99" i="2"/>
  <c r="G102" i="2"/>
  <c r="G103" i="2"/>
  <c r="G104" i="2"/>
  <c r="G105" i="2"/>
  <c r="G106" i="2"/>
  <c r="G107" i="2"/>
  <c r="G109" i="2"/>
  <c r="G110" i="2"/>
  <c r="G111" i="2"/>
  <c r="G113" i="2"/>
  <c r="G119" i="2"/>
  <c r="G133" i="2"/>
  <c r="G134" i="2"/>
  <c r="G135" i="2"/>
  <c r="G137" i="2"/>
  <c r="G9" i="2" s="1"/>
  <c r="G10" i="2" l="1"/>
  <c r="G112" i="2"/>
  <c r="G21" i="5" s="1"/>
  <c r="G121" i="2"/>
  <c r="G23" i="5" s="1"/>
  <c r="G101" i="2"/>
  <c r="G20" i="5" s="1"/>
  <c r="G55" i="2"/>
  <c r="G17" i="5" s="1"/>
  <c r="G24" i="5"/>
  <c r="G28" i="2"/>
  <c r="G16" i="5" s="1"/>
  <c r="G93" i="2"/>
  <c r="G19" i="5" s="1"/>
  <c r="G85" i="2"/>
  <c r="G18" i="5" s="1"/>
  <c r="G118" i="2"/>
  <c r="G22" i="5" s="1"/>
  <c r="G16" i="2"/>
  <c r="G15" i="5" s="1"/>
  <c r="G14" i="5" l="1"/>
  <c r="G12" i="5" l="1"/>
  <c r="G11" i="5" s="1"/>
  <c r="G10" i="5" s="1"/>
</calcChain>
</file>

<file path=xl/sharedStrings.xml><?xml version="1.0" encoding="utf-8"?>
<sst xmlns="http://schemas.openxmlformats.org/spreadsheetml/2006/main" count="329" uniqueCount="173">
  <si>
    <t>m</t>
  </si>
  <si>
    <t>ks</t>
  </si>
  <si>
    <t>Uzavírací klapka DN 40</t>
  </si>
  <si>
    <t>Zpětná klapka DN 65</t>
  </si>
  <si>
    <t>Filtr DN 65</t>
  </si>
  <si>
    <t>Objímka potrubí DN 65</t>
  </si>
  <si>
    <t>Pororošt 1500x1500 mm</t>
  </si>
  <si>
    <t>kpl</t>
  </si>
  <si>
    <t>Montáž vnitřní klimajednotky</t>
  </si>
  <si>
    <t>Montáž zvlhčovače</t>
  </si>
  <si>
    <t>Montáž chilleru</t>
  </si>
  <si>
    <t>Glykolová náplň 30%, například Fritherm</t>
  </si>
  <si>
    <t>Doplnění glykolu a odvzdušnění systému</t>
  </si>
  <si>
    <t>Zdvihací technika</t>
  </si>
  <si>
    <t>Demontáž a ekologická likvidace stávajících klimatizačních jednotek</t>
  </si>
  <si>
    <t>Ekologická likvidace chladiva</t>
  </si>
  <si>
    <t>Zaškolení obsluhy</t>
  </si>
  <si>
    <t>Demontáž stávajícího potrubí chladiva</t>
  </si>
  <si>
    <t>kg</t>
  </si>
  <si>
    <t>Funkční zkouška a uvedení do provozu</t>
  </si>
  <si>
    <t>Projekt: Rozšíření chlazení serverovny Na Slovance</t>
  </si>
  <si>
    <t xml:space="preserve">Objednavatel : Fyzikální ústav AV ČR, v.v.i. </t>
  </si>
  <si>
    <t>Pozice</t>
  </si>
  <si>
    <t>Popis</t>
  </si>
  <si>
    <t>MJ</t>
  </si>
  <si>
    <t>Množství celkem</t>
  </si>
  <si>
    <t>Cena jednotková</t>
  </si>
  <si>
    <t>Cena celkem</t>
  </si>
  <si>
    <t>Zdroj chladu</t>
  </si>
  <si>
    <t>Glykolové hospodářství</t>
  </si>
  <si>
    <t>Ostatní</t>
  </si>
  <si>
    <t>Vyhotovení dokumentace skutečného provedení stavby</t>
  </si>
  <si>
    <t>Elektro</t>
  </si>
  <si>
    <t>Stavební práce</t>
  </si>
  <si>
    <t>Prostupy pro potrubí glykolu</t>
  </si>
  <si>
    <t>Napojení na stávající vodovodní potrubí</t>
  </si>
  <si>
    <t>Napojení na stávající kanalizační potrubí</t>
  </si>
  <si>
    <t>Redukce 110/90</t>
  </si>
  <si>
    <t>Oblouk ocel DN 40</t>
  </si>
  <si>
    <t>Napojení glykolového okruhu na stávající glykolové hospodářství /ocel/PE)</t>
  </si>
  <si>
    <t xml:space="preserve"> 1.3</t>
  </si>
  <si>
    <t>1.7, 2.7</t>
  </si>
  <si>
    <t>1.8, 2.8</t>
  </si>
  <si>
    <t>1.9, 2.9</t>
  </si>
  <si>
    <t>1.6, 2.6</t>
  </si>
  <si>
    <t xml:space="preserve"> 1.1, 2.1</t>
  </si>
  <si>
    <t>1.12, 2.12, 3.12</t>
  </si>
  <si>
    <t>1.2, 2.2</t>
  </si>
  <si>
    <t>1.10, 2.10</t>
  </si>
  <si>
    <t>1.5, 2.5, 3.5, 4.5, 5.5, 6.5</t>
  </si>
  <si>
    <t>1.11, 2.11, 3.11, 4.11, 5.11, 6.11</t>
  </si>
  <si>
    <t>7.5, 8.5, 9.5, 10.5</t>
  </si>
  <si>
    <t>1.4, 2.4</t>
  </si>
  <si>
    <t>Redukce 90/75</t>
  </si>
  <si>
    <t>Ocelová trubka DN 40</t>
  </si>
  <si>
    <t>Expanzní nádoba 50 litrů, například Reflex 50/10 S, odolná proti glykolu</t>
  </si>
  <si>
    <t>T-kus  110x10 PE 100 SDR 11</t>
  </si>
  <si>
    <t>Potrubí 110x10 PE 100+, SDR 11</t>
  </si>
  <si>
    <t>Oblouk 75x6,8 PE 100+, SDR 11</t>
  </si>
  <si>
    <t>Oblouk 110x10 PE 100+, SDR 11</t>
  </si>
  <si>
    <t>Potrubí 75x6,8 PE 100+, SDR 11</t>
  </si>
  <si>
    <t>Potrubí  32x3 PE 100+, SDR 11</t>
  </si>
  <si>
    <t>Potrubí 90x8,2 PE 100+, SDR 11</t>
  </si>
  <si>
    <t>Izolace Armaflex na potrubí DN 110, tl. 19 mm</t>
  </si>
  <si>
    <t>Izolace Armaflex na potrubí DN 65, tl. 19 mm</t>
  </si>
  <si>
    <t>Elektrospojka 110 mm</t>
  </si>
  <si>
    <t>Redukovaný T-kus SDR 11 110/75</t>
  </si>
  <si>
    <t>Elektrospojka 75 mm</t>
  </si>
  <si>
    <t>Redukce 75/50 SDR 11</t>
  </si>
  <si>
    <t>T-kus  75x6,8 PE 100 SDR 11</t>
  </si>
  <si>
    <t>Objímka potrubí DN110</t>
  </si>
  <si>
    <t>Uzavírací klapka DN 65</t>
  </si>
  <si>
    <t>Odvzdušňovací armatura s kulovým kohoutem DN 10</t>
  </si>
  <si>
    <t>Elektrospojka 90 mm</t>
  </si>
  <si>
    <t>Sedlová elektrotvarovka 90/32</t>
  </si>
  <si>
    <t>Oblouk 75x6,8 PE 100+ SDR 11</t>
  </si>
  <si>
    <t>Redukce 110/75</t>
  </si>
  <si>
    <t>Sedlová elektrotvarovka 75/40</t>
  </si>
  <si>
    <t>Izolace Armaflex na potrubí DN65, tl. 19 mm</t>
  </si>
  <si>
    <t>Objímka potrubí DN80</t>
  </si>
  <si>
    <t>Izolace Armaflex na potrubí DN80, tl. 19 mm</t>
  </si>
  <si>
    <t>Objímka potrubí DN65</t>
  </si>
  <si>
    <t>Izolace Armaflex na potrubí DN32</t>
  </si>
  <si>
    <t>Regulační ventil potrubí DN32</t>
  </si>
  <si>
    <t>Uzavírací klapka DN 100 s motorickým pohonem</t>
  </si>
  <si>
    <t>Lemový nákružek SDR 11 110 mm</t>
  </si>
  <si>
    <t>Lemový nákružek SDR 11 75 mm</t>
  </si>
  <si>
    <t>Elektrospojka 40 mm</t>
  </si>
  <si>
    <t>Lemový nákružek 40 mm</t>
  </si>
  <si>
    <t>Potrubí 40x3,7 PE 100+, SDR 11</t>
  </si>
  <si>
    <t>Hydraulické propojení stávajícího a nového systému</t>
  </si>
  <si>
    <t>Rozvody chladící kapaliny exteriér</t>
  </si>
  <si>
    <t>Rozvody chladící kapaliny interiér</t>
  </si>
  <si>
    <t>Demontáže, likvidace</t>
  </si>
  <si>
    <t>Demontáž a ekologická likvidace stávajících kondenzátorů</t>
  </si>
  <si>
    <t>Úprava konstrukce pro uložení expanzní nádoby</t>
  </si>
  <si>
    <t>Odsátí chladiva</t>
  </si>
  <si>
    <t>Vedlejší rozpočtové náklady</t>
  </si>
  <si>
    <t>Vnitrostaveništní přeprava</t>
  </si>
  <si>
    <t>Kabely k jednotkám přesné klimatizace</t>
  </si>
  <si>
    <t>Kabely ke zdrojům chladu</t>
  </si>
  <si>
    <t>Kabel silový k venkovní servisní zásuvce</t>
  </si>
  <si>
    <t>Montáž venkovní zásuvky pro servisní účely</t>
  </si>
  <si>
    <t>Venkovní  zásuvka 230V pro servisní účely</t>
  </si>
  <si>
    <t>Kulový kohout DN32</t>
  </si>
  <si>
    <t>Uzavírací klapka DN65</t>
  </si>
  <si>
    <t>Uzavírací klapka DN100</t>
  </si>
  <si>
    <t>Pororošt 1000x1500 mm</t>
  </si>
  <si>
    <t xml:space="preserve"> 1.13</t>
  </si>
  <si>
    <t xml:space="preserve"> 1.14, 2.14</t>
  </si>
  <si>
    <t>Montáž pororoštů</t>
  </si>
  <si>
    <t>Montáž expanzní nádoby</t>
  </si>
  <si>
    <t>Montáž potrubí glykolu včetně tvarovek a armatur, zaizolování</t>
  </si>
  <si>
    <t>Objímka potrubí DN100</t>
  </si>
  <si>
    <t>Izolace Armaflex na potrubí DN100, tl. 19 mm</t>
  </si>
  <si>
    <t>Cena celkem bez DPH</t>
  </si>
  <si>
    <t>Nový nadřazený regulační systém podporující Modbus, StulzBus, WebServer</t>
  </si>
  <si>
    <t>Elektrické připojení nadřazeného systému</t>
  </si>
  <si>
    <t>Připojení všech prvků systému do nadřazeného systému</t>
  </si>
  <si>
    <t>Implementace stávajícího systému (2x chiller STULZ CLO 781 A - komunikace protokolem StulzBus) do nadřazeného systému</t>
  </si>
  <si>
    <t>Ostatní náklady výše nespecifikované (dopravné, pojistné, zaměření staveniště, zařízení staveniště, zisk, ....)</t>
  </si>
  <si>
    <t>Dodávka a montáž sacích nástavců z VZT potrubí zakončených krycí mřížkou</t>
  </si>
  <si>
    <t>Oplechování venkovního potrubí vč montáže</t>
  </si>
  <si>
    <t>Montáž potrubí glykolu včetně tvarovek a armatur, zaizolování a kotvení</t>
  </si>
  <si>
    <t>Chráničky v prostupech</t>
  </si>
  <si>
    <t>Zajištění kabelové trasy vč instalace</t>
  </si>
  <si>
    <t>Úprava rozvaděče - instalace nových jistících prvků, dimenze podle dodávaného zařízení</t>
  </si>
  <si>
    <t>Uložení kabeláže</t>
  </si>
  <si>
    <t>Elektrické připojení, silový přívod zařízení</t>
  </si>
  <si>
    <t>Úprava konstrukce pro uložení chillerů dle požadavků statického posouzení</t>
  </si>
  <si>
    <t>l</t>
  </si>
  <si>
    <t xml:space="preserve"> </t>
  </si>
  <si>
    <t>Jednotky přesné klimatizace</t>
  </si>
  <si>
    <t>Monitoring a regulace</t>
  </si>
  <si>
    <t>Zapravení prostupů</t>
  </si>
  <si>
    <t>Protihluková zábrana</t>
  </si>
  <si>
    <t>Demontáž stávajícího oplechování</t>
  </si>
  <si>
    <t>Zdivo vnější Porotherm P+D - pevnost P15, malta MC10, tl. Zdiva 440 mm</t>
  </si>
  <si>
    <t>m2</t>
  </si>
  <si>
    <t>Vnější omítka stěn vápenná nebo vápenocementová - omítka hrubě zatřená</t>
  </si>
  <si>
    <t>Vyrovnání podkladu pro vnější tenkovrstvé omítky tmelem a skelnou tkaninou</t>
  </si>
  <si>
    <t>Vnější tenkovrstvá omítka silikátová v barvě původní protihlukové zábrany, tloušťka 2 mm včetně penetrace</t>
  </si>
  <si>
    <t>Montáž lešení řadového trubkového lehkého pracovního s podlahou</t>
  </si>
  <si>
    <t xml:space="preserve">Přesun hmot </t>
  </si>
  <si>
    <t>t</t>
  </si>
  <si>
    <t>Oplechování říms a ozdobných prvků ze zinkotitanového Zn-Ti plechu - šířka římsy do 600 mm</t>
  </si>
  <si>
    <t>Ukotvení nového zdiva do původní konstrukce, zavětrování</t>
  </si>
  <si>
    <t>Stavební pomocné práce</t>
  </si>
  <si>
    <t>DPH</t>
  </si>
  <si>
    <t>Cena celkem s DPH</t>
  </si>
  <si>
    <t>Zdroj chladné vody (chiller) o výkonu min. 85,0 kW pro chladící kapalinu 30 % směs voda/glykol, pro teplotní spád 12/18 °C při teplotě venkovního vzduchu 35 °C, chladicí výkon 85,0 kW pokrytý volným chlazením (bez použití kompresoru) od venkovní teploty 2 °C a níže, chladicí výkon 70,0 kW pokrytý volným chlazením (bez použití kompresoru) od venkovní teploty 5 °C a níže např. STULZ Cybercool CLO 781A. Příslušenství: Akumulační nádoba 300 litrů integrovaná v chilleru, pojistný ventil, teplotní senzor, Vyp/zap beznapěťovým kontaktem, souprava pro využití chladu venkovního prostředí (volné chlazení), rozsah provozních teplot od -20 do + 40 °C, integrované oběhové čerpadlo o dostatečném průtoku a dopravním tlaku. Cena včetně dopravy.</t>
  </si>
  <si>
    <t>Vnitřní jednotka přesné klimatizace o chladícím výkonu min. 70,0 kW citelného, 65,0 kW čistého citelného pro teplotní spád chladicí kapaliny (30 % směs voda/glykol) 12/18 °C při teplotě nasávaného vzduchu 28 °C, např. STULZ Cyberair ASD 950 CW. Příslušenství: Uživatelské rozhraní s LCD displejem na jedné jednotce, parní elektrodový zvlhčovač o výkonu 8kg/h, záplavové čidlo, řízení na konstantní přetlak ve zdvojené podlaze, EC motory ventilátorů, 3 – cest směšovací armatura pro regulaci výkonu na straně chladicí kapaliny, Vyp/zap beznapěťovým kontaktem, BMS kontakt, komunikace přes RS485, protokolem ModBus. Cena včetně dopravy.</t>
  </si>
  <si>
    <t>Komunikační kabely vč. montáže</t>
  </si>
  <si>
    <t xml:space="preserve">Datum : </t>
  </si>
  <si>
    <t xml:space="preserve">Zpracoval : </t>
  </si>
  <si>
    <t xml:space="preserve">Zhotovitel : </t>
  </si>
  <si>
    <t>index</t>
  </si>
  <si>
    <t xml:space="preserve">Výkaz výměr / Položkový rozpočet </t>
  </si>
  <si>
    <t>doplnit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</si>
  <si>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</si>
  <si>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</si>
  <si>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</si>
  <si>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</si>
  <si>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</si>
  <si>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</si>
  <si>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</si>
  <si>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</si>
  <si>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</si>
  <si>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</si>
  <si>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</si>
  <si>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Rekapitulace rozpočtu</t>
  </si>
  <si>
    <t>Servisní prohlídky a revize Díla či jeho součástí požadované výrobcem, autorizovanými prodejci nebo platnými zákony po dobu záruční lhůty</t>
  </si>
  <si>
    <t>Kontrolní hlukové měření provedené dle platných norem dokladující dodržení požadovaného hygienického limitu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</si>
</sst>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#,##0.000"/>
    <numFmt numFmtId="166" formatCode="#,##0.00\ &quot;Kč&quot;"/>
  </numFmts>
  <fonts count="16" x14ac:knownFonts="1">
    <font>
      <sz val="10"/>
      <name val="Arial CE"/>
      <charset val="238"/>
    </font>
    <font>
      <sz val="10"/>
      <name val="Arial"/>
      <family val="2"/>
      <charset val="238"/>
    </font>
    <font>
      <sz val="7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sz val="8"/>
      <name val="Calibri"/>
      <family val="2"/>
      <charset val="238"/>
    </font>
    <font>
      <sz val="6"/>
      <name val="Calibri"/>
      <family val="2"/>
      <charset val="238"/>
    </font>
    <font>
      <b/>
      <sz val="7"/>
      <color indexed="18"/>
      <name val="Calibri"/>
      <family val="2"/>
      <charset val="238"/>
    </font>
    <font>
      <b/>
      <sz val="11"/>
      <name val="Calibri"/>
      <family val="2"/>
      <charset val="238"/>
    </font>
    <font>
      <sz val="8"/>
      <name val="Trebuchet MS"/>
      <family val="2"/>
      <charset val="238"/>
    </font>
    <font>
      <b/>
      <sz val="7"/>
      <name val="Calibri"/>
      <family val="2"/>
      <charset val="238"/>
    </font>
    <font>
      <b/>
      <sz val="10"/>
      <name val="Calibri"/>
      <family val="2"/>
      <charset val="238"/>
    </font>
    <font>
      <b/>
      <i/>
      <sz val="7"/>
      <name val="Calibri"/>
      <family val="2"/>
      <charset val="238"/>
    </font>
    <font>
      <b/>
      <sz val="14"/>
      <name val="Calibri"/>
      <family val="2"/>
      <charset val="238"/>
    </font>
    <font>
      <b/>
      <sz val="8"/>
      <color rgb="FFFF0000"/>
      <name val="Calibri"/>
      <family val="2"/>
      <charset val="238"/>
    </font>
    <font>
      <sz val="7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 applyAlignment="0">
      <alignment vertical="top" wrapText="1"/>
      <protection locked="0"/>
    </xf>
  </cellStyleXfs>
  <cellXfs count="134">
    <xf numFmtId="0" fontId="0" fillId="0" borderId="0" xfId="0"/>
    <xf numFmtId="0" fontId="3" fillId="0" borderId="0" xfId="1" applyFont="1"/>
    <xf numFmtId="4" fontId="7" fillId="0" borderId="0" xfId="1" applyNumberFormat="1" applyFont="1" applyFill="1" applyBorder="1" applyAlignment="1" applyProtection="1">
      <alignment horizontal="right" vertical="center"/>
    </xf>
    <xf numFmtId="4" fontId="7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/>
    <xf numFmtId="0" fontId="7" fillId="0" borderId="0" xfId="1" applyNumberFormat="1" applyFont="1" applyFill="1" applyBorder="1" applyAlignment="1" applyProtection="1">
      <alignment horizontal="left" vertical="center"/>
    </xf>
    <xf numFmtId="0" fontId="7" fillId="0" borderId="0" xfId="1" applyNumberFormat="1" applyFont="1" applyFill="1" applyBorder="1" applyAlignment="1" applyProtection="1">
      <alignment horizontal="left"/>
    </xf>
    <xf numFmtId="0" fontId="3" fillId="0" borderId="0" xfId="1" applyFont="1" applyFill="1"/>
    <xf numFmtId="164" fontId="7" fillId="0" borderId="0" xfId="1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164" fontId="2" fillId="0" borderId="0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right" vertical="center"/>
    </xf>
    <xf numFmtId="4" fontId="2" fillId="0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/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left" wrapText="1"/>
    </xf>
    <xf numFmtId="165" fontId="7" fillId="0" borderId="0" xfId="1" applyNumberFormat="1" applyFont="1" applyFill="1" applyBorder="1" applyAlignment="1" applyProtection="1">
      <alignment horizontal="right" vertical="center"/>
    </xf>
    <xf numFmtId="0" fontId="3" fillId="0" borderId="0" xfId="1" applyNumberFormat="1" applyFont="1" applyFill="1" applyBorder="1"/>
    <xf numFmtId="164" fontId="7" fillId="0" borderId="0" xfId="1" applyNumberFormat="1" applyFont="1" applyFill="1" applyBorder="1" applyAlignment="1" applyProtection="1">
      <alignment horizontal="left"/>
    </xf>
    <xf numFmtId="165" fontId="7" fillId="0" borderId="0" xfId="1" applyNumberFormat="1" applyFont="1" applyFill="1" applyBorder="1" applyAlignment="1" applyProtection="1">
      <alignment horizontal="right"/>
    </xf>
    <xf numFmtId="3" fontId="10" fillId="0" borderId="0" xfId="1" applyNumberFormat="1" applyFont="1" applyFill="1" applyBorder="1" applyAlignment="1" applyProtection="1">
      <alignment horizontal="center"/>
    </xf>
    <xf numFmtId="3" fontId="10" fillId="0" borderId="0" xfId="1" applyNumberFormat="1" applyFont="1" applyFill="1" applyBorder="1" applyAlignment="1" applyProtection="1">
      <alignment horizontal="center" vertical="center"/>
    </xf>
    <xf numFmtId="3" fontId="3" fillId="0" borderId="0" xfId="1" applyNumberFormat="1" applyFont="1" applyFill="1" applyBorder="1"/>
    <xf numFmtId="3" fontId="3" fillId="0" borderId="0" xfId="1" applyNumberFormat="1" applyFont="1"/>
    <xf numFmtId="3" fontId="12" fillId="3" borderId="3" xfId="1" applyNumberFormat="1" applyFont="1" applyFill="1" applyBorder="1" applyAlignment="1" applyProtection="1">
      <alignment horizontal="center"/>
    </xf>
    <xf numFmtId="164" fontId="12" fillId="3" borderId="3" xfId="1" applyNumberFormat="1" applyFont="1" applyFill="1" applyBorder="1" applyAlignment="1" applyProtection="1">
      <alignment horizontal="center"/>
    </xf>
    <xf numFmtId="4" fontId="12" fillId="3" borderId="3" xfId="1" applyNumberFormat="1" applyFont="1" applyFill="1" applyBorder="1" applyAlignment="1" applyProtection="1">
      <alignment horizontal="right"/>
    </xf>
    <xf numFmtId="4" fontId="12" fillId="3" borderId="3" xfId="1" applyNumberFormat="1" applyFont="1" applyFill="1" applyBorder="1" applyAlignment="1" applyProtection="1">
      <alignment horizontal="right" vertical="center"/>
    </xf>
    <xf numFmtId="164" fontId="11" fillId="3" borderId="3" xfId="1" applyNumberFormat="1" applyFont="1" applyFill="1" applyBorder="1" applyAlignment="1" applyProtection="1">
      <alignment horizontal="left" wrapText="1"/>
    </xf>
    <xf numFmtId="164" fontId="11" fillId="3" borderId="3" xfId="1" applyNumberFormat="1" applyFont="1" applyFill="1" applyBorder="1" applyAlignment="1" applyProtection="1">
      <alignment horizontal="center"/>
    </xf>
    <xf numFmtId="4" fontId="11" fillId="3" borderId="3" xfId="1" applyNumberFormat="1" applyFont="1" applyFill="1" applyBorder="1" applyAlignment="1" applyProtection="1">
      <alignment horizontal="right"/>
    </xf>
    <xf numFmtId="4" fontId="11" fillId="3" borderId="3" xfId="1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Alignment="1" applyProtection="1">
      <alignment vertical="center"/>
    </xf>
    <xf numFmtId="0" fontId="2" fillId="0" borderId="0" xfId="1" applyNumberFormat="1" applyFont="1" applyFill="1" applyAlignment="1" applyProtection="1">
      <alignment vertical="center"/>
    </xf>
    <xf numFmtId="0" fontId="2" fillId="6" borderId="0" xfId="1" applyNumberFormat="1" applyFont="1" applyFill="1" applyAlignment="1" applyProtection="1">
      <alignment vertical="center"/>
    </xf>
    <xf numFmtId="164" fontId="11" fillId="3" borderId="4" xfId="1" applyNumberFormat="1" applyFont="1" applyFill="1" applyBorder="1" applyAlignment="1" applyProtection="1">
      <alignment horizontal="left" wrapText="1"/>
    </xf>
    <xf numFmtId="164" fontId="11" fillId="3" borderId="4" xfId="1" applyNumberFormat="1" applyFont="1" applyFill="1" applyBorder="1" applyAlignment="1" applyProtection="1">
      <alignment horizontal="center"/>
    </xf>
    <xf numFmtId="4" fontId="11" fillId="3" borderId="4" xfId="1" applyNumberFormat="1" applyFont="1" applyFill="1" applyBorder="1" applyAlignment="1" applyProtection="1">
      <alignment horizontal="right"/>
    </xf>
    <xf numFmtId="164" fontId="11" fillId="3" borderId="5" xfId="1" applyNumberFormat="1" applyFont="1" applyFill="1" applyBorder="1" applyAlignment="1" applyProtection="1">
      <alignment horizontal="left" wrapText="1"/>
    </xf>
    <xf numFmtId="164" fontId="11" fillId="3" borderId="5" xfId="1" applyNumberFormat="1" applyFont="1" applyFill="1" applyBorder="1" applyAlignment="1" applyProtection="1">
      <alignment horizontal="center"/>
    </xf>
    <xf numFmtId="4" fontId="11" fillId="3" borderId="5" xfId="1" applyNumberFormat="1" applyFont="1" applyFill="1" applyBorder="1" applyAlignment="1" applyProtection="1">
      <alignment horizontal="right"/>
    </xf>
    <xf numFmtId="4" fontId="11" fillId="3" borderId="5" xfId="1" applyNumberFormat="1" applyFont="1" applyFill="1" applyBorder="1" applyAlignment="1" applyProtection="1">
      <alignment horizontal="right" vertical="center"/>
    </xf>
    <xf numFmtId="164" fontId="12" fillId="3" borderId="5" xfId="1" applyNumberFormat="1" applyFont="1" applyFill="1" applyBorder="1" applyAlignment="1" applyProtection="1">
      <alignment horizontal="center"/>
    </xf>
    <xf numFmtId="4" fontId="12" fillId="3" borderId="5" xfId="1" applyNumberFormat="1" applyFont="1" applyFill="1" applyBorder="1" applyAlignment="1" applyProtection="1">
      <alignment horizontal="right"/>
    </xf>
    <xf numFmtId="4" fontId="12" fillId="3" borderId="5" xfId="1" applyNumberFormat="1" applyFont="1" applyFill="1" applyBorder="1" applyAlignment="1" applyProtection="1">
      <alignment horizontal="right" vertical="center"/>
    </xf>
    <xf numFmtId="164" fontId="8" fillId="3" borderId="5" xfId="1" applyNumberFormat="1" applyFont="1" applyFill="1" applyBorder="1" applyAlignment="1" applyProtection="1">
      <alignment horizontal="left" wrapText="1"/>
    </xf>
    <xf numFmtId="164" fontId="8" fillId="3" borderId="5" xfId="1" applyNumberFormat="1" applyFont="1" applyFill="1" applyBorder="1" applyAlignment="1" applyProtection="1">
      <alignment horizontal="center"/>
    </xf>
    <xf numFmtId="4" fontId="8" fillId="3" borderId="5" xfId="1" applyNumberFormat="1" applyFont="1" applyFill="1" applyBorder="1" applyAlignment="1" applyProtection="1">
      <alignment horizontal="right"/>
    </xf>
    <xf numFmtId="9" fontId="8" fillId="3" borderId="5" xfId="1" applyNumberFormat="1" applyFont="1" applyFill="1" applyBorder="1" applyAlignment="1" applyProtection="1">
      <alignment horizontal="right" vertical="center"/>
    </xf>
    <xf numFmtId="4" fontId="8" fillId="3" borderId="5" xfId="1" applyNumberFormat="1" applyFont="1" applyFill="1" applyBorder="1" applyAlignment="1" applyProtection="1">
      <alignment horizontal="right" vertical="center"/>
    </xf>
    <xf numFmtId="164" fontId="8" fillId="3" borderId="5" xfId="1" applyNumberFormat="1" applyFont="1" applyFill="1" applyBorder="1" applyAlignment="1" applyProtection="1">
      <alignment horizontal="left"/>
    </xf>
    <xf numFmtId="3" fontId="2" fillId="0" borderId="0" xfId="1" applyNumberFormat="1" applyFont="1" applyFill="1" applyAlignment="1" applyProtection="1">
      <alignment vertical="center"/>
    </xf>
    <xf numFmtId="3" fontId="8" fillId="3" borderId="13" xfId="1" applyNumberFormat="1" applyFont="1" applyFill="1" applyBorder="1" applyAlignment="1" applyProtection="1">
      <alignment horizontal="center"/>
    </xf>
    <xf numFmtId="4" fontId="8" fillId="3" borderId="14" xfId="1" applyNumberFormat="1" applyFont="1" applyFill="1" applyBorder="1" applyAlignment="1" applyProtection="1">
      <alignment horizontal="right"/>
    </xf>
    <xf numFmtId="3" fontId="2" fillId="0" borderId="11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/>
    </xf>
    <xf numFmtId="0" fontId="2" fillId="0" borderId="12" xfId="1" applyNumberFormat="1" applyFont="1" applyFill="1" applyBorder="1" applyAlignment="1" applyProtection="1">
      <alignment vertical="center"/>
    </xf>
    <xf numFmtId="3" fontId="12" fillId="3" borderId="15" xfId="1" applyNumberFormat="1" applyFont="1" applyFill="1" applyBorder="1" applyAlignment="1" applyProtection="1">
      <alignment horizontal="center"/>
    </xf>
    <xf numFmtId="4" fontId="11" fillId="3" borderId="16" xfId="1" applyNumberFormat="1" applyFont="1" applyFill="1" applyBorder="1" applyAlignment="1" applyProtection="1">
      <alignment horizontal="right"/>
    </xf>
    <xf numFmtId="3" fontId="12" fillId="3" borderId="13" xfId="1" applyNumberFormat="1" applyFont="1" applyFill="1" applyBorder="1" applyAlignment="1" applyProtection="1">
      <alignment horizontal="center"/>
    </xf>
    <xf numFmtId="4" fontId="11" fillId="3" borderId="14" xfId="1" applyNumberFormat="1" applyFont="1" applyFill="1" applyBorder="1" applyAlignment="1" applyProtection="1">
      <alignment horizontal="right"/>
    </xf>
    <xf numFmtId="3" fontId="12" fillId="3" borderId="17" xfId="1" applyNumberFormat="1" applyFont="1" applyFill="1" applyBorder="1" applyAlignment="1" applyProtection="1">
      <alignment horizontal="center"/>
    </xf>
    <xf numFmtId="3" fontId="8" fillId="5" borderId="11" xfId="1" applyNumberFormat="1" applyFont="1" applyFill="1" applyBorder="1" applyAlignment="1" applyProtection="1">
      <alignment vertical="center"/>
    </xf>
    <xf numFmtId="164" fontId="8" fillId="5" borderId="0" xfId="1" applyNumberFormat="1" applyFont="1" applyFill="1" applyBorder="1" applyAlignment="1" applyProtection="1">
      <alignment vertical="center"/>
    </xf>
    <xf numFmtId="166" fontId="8" fillId="5" borderId="12" xfId="1" applyNumberFormat="1" applyFont="1" applyFill="1" applyBorder="1" applyAlignment="1" applyProtection="1">
      <alignment horizontal="right" vertical="center"/>
    </xf>
    <xf numFmtId="3" fontId="5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3" fontId="2" fillId="3" borderId="6" xfId="1" applyNumberFormat="1" applyFont="1" applyFill="1" applyBorder="1" applyAlignment="1" applyProtection="1">
      <alignment horizontal="center" vertical="center" wrapText="1"/>
    </xf>
    <xf numFmtId="0" fontId="2" fillId="3" borderId="7" xfId="1" applyNumberFormat="1" applyFont="1" applyFill="1" applyBorder="1" applyAlignment="1" applyProtection="1">
      <alignment horizontal="center" vertical="center" wrapText="1"/>
    </xf>
    <xf numFmtId="0" fontId="2" fillId="3" borderId="8" xfId="1" applyNumberFormat="1" applyFont="1" applyFill="1" applyBorder="1" applyAlignment="1" applyProtection="1">
      <alignment horizontal="center" vertical="center" wrapText="1"/>
    </xf>
    <xf numFmtId="3" fontId="6" fillId="3" borderId="9" xfId="1" applyNumberFormat="1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10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Alignment="1" applyProtection="1">
      <alignment vertical="center"/>
    </xf>
    <xf numFmtId="0" fontId="14" fillId="6" borderId="0" xfId="1" applyNumberFormat="1" applyFont="1" applyFill="1" applyAlignment="1" applyProtection="1">
      <alignment vertical="center"/>
    </xf>
    <xf numFmtId="164" fontId="11" fillId="3" borderId="18" xfId="1" applyNumberFormat="1" applyFont="1" applyFill="1" applyBorder="1" applyAlignment="1" applyProtection="1">
      <alignment horizontal="left" wrapText="1"/>
    </xf>
    <xf numFmtId="164" fontId="3" fillId="3" borderId="3" xfId="1" applyNumberFormat="1" applyFont="1" applyFill="1" applyBorder="1" applyAlignment="1" applyProtection="1">
      <alignment horizontal="center"/>
    </xf>
    <xf numFmtId="164" fontId="3" fillId="3" borderId="4" xfId="1" applyNumberFormat="1" applyFont="1" applyFill="1" applyBorder="1" applyAlignment="1" applyProtection="1">
      <alignment horizontal="center"/>
    </xf>
    <xf numFmtId="164" fontId="3" fillId="3" borderId="5" xfId="1" applyNumberFormat="1" applyFont="1" applyFill="1" applyBorder="1" applyAlignment="1" applyProtection="1">
      <alignment horizontal="center"/>
    </xf>
    <xf numFmtId="164" fontId="3" fillId="3" borderId="18" xfId="1" applyNumberFormat="1" applyFont="1" applyFill="1" applyBorder="1" applyAlignment="1" applyProtection="1">
      <alignment horizontal="center"/>
    </xf>
    <xf numFmtId="3" fontId="8" fillId="4" borderId="0" xfId="1" applyNumberFormat="1" applyFont="1" applyFill="1" applyBorder="1" applyAlignment="1" applyProtection="1">
      <alignment vertical="center"/>
    </xf>
    <xf numFmtId="164" fontId="8" fillId="4" borderId="0" xfId="1" applyNumberFormat="1" applyFont="1" applyFill="1" applyBorder="1" applyAlignment="1" applyProtection="1">
      <alignment vertical="center"/>
    </xf>
    <xf numFmtId="166" fontId="8" fillId="4" borderId="0" xfId="1" applyNumberFormat="1" applyFont="1" applyFill="1" applyBorder="1" applyAlignment="1" applyProtection="1">
      <alignment horizontal="right" vertical="center"/>
    </xf>
    <xf numFmtId="3" fontId="10" fillId="0" borderId="20" xfId="1" applyNumberFormat="1" applyFont="1" applyFill="1" applyBorder="1" applyAlignment="1" applyProtection="1">
      <alignment horizontal="center" vertical="center"/>
    </xf>
    <xf numFmtId="0" fontId="7" fillId="0" borderId="20" xfId="1" applyNumberFormat="1" applyFont="1" applyFill="1" applyBorder="1" applyAlignment="1" applyProtection="1">
      <alignment horizontal="left" vertical="center"/>
    </xf>
    <xf numFmtId="0" fontId="2" fillId="0" borderId="20" xfId="0" applyFont="1" applyFill="1" applyBorder="1"/>
    <xf numFmtId="164" fontId="2" fillId="0" borderId="20" xfId="1" applyNumberFormat="1" applyFont="1" applyFill="1" applyBorder="1" applyAlignment="1" applyProtection="1">
      <alignment horizontal="center" vertical="center"/>
    </xf>
    <xf numFmtId="4" fontId="2" fillId="0" borderId="20" xfId="1" applyNumberFormat="1" applyFont="1" applyFill="1" applyBorder="1" applyAlignment="1" applyProtection="1">
      <alignment horizontal="right" vertical="center"/>
    </xf>
    <xf numFmtId="4" fontId="2" fillId="6" borderId="20" xfId="1" applyNumberFormat="1" applyFont="1" applyFill="1" applyBorder="1" applyAlignment="1" applyProtection="1">
      <alignment horizontal="right" vertical="center"/>
    </xf>
    <xf numFmtId="4" fontId="2" fillId="0" borderId="21" xfId="1" applyNumberFormat="1" applyFont="1" applyFill="1" applyBorder="1" applyAlignment="1" applyProtection="1">
      <alignment horizontal="right" vertical="center"/>
    </xf>
    <xf numFmtId="3" fontId="10" fillId="2" borderId="20" xfId="1" applyNumberFormat="1" applyFont="1" applyFill="1" applyBorder="1" applyAlignment="1" applyProtection="1">
      <alignment horizontal="center" vertical="center"/>
    </xf>
    <xf numFmtId="0" fontId="2" fillId="0" borderId="20" xfId="0" applyFont="1" applyBorder="1"/>
    <xf numFmtId="164" fontId="2" fillId="2" borderId="20" xfId="1" applyNumberFormat="1" applyFont="1" applyFill="1" applyBorder="1" applyAlignment="1" applyProtection="1">
      <alignment horizontal="center" vertical="center"/>
    </xf>
    <xf numFmtId="4" fontId="2" fillId="2" borderId="20" xfId="1" applyNumberFormat="1" applyFont="1" applyFill="1" applyBorder="1" applyAlignment="1" applyProtection="1">
      <alignment horizontal="right" vertical="center"/>
    </xf>
    <xf numFmtId="3" fontId="3" fillId="0" borderId="20" xfId="1" applyNumberFormat="1" applyFont="1" applyBorder="1"/>
    <xf numFmtId="0" fontId="3" fillId="0" borderId="20" xfId="1" applyNumberFormat="1" applyFont="1" applyFill="1" applyBorder="1"/>
    <xf numFmtId="3" fontId="10" fillId="2" borderId="20" xfId="1" applyNumberFormat="1" applyFont="1" applyFill="1" applyBorder="1" applyAlignment="1" applyProtection="1">
      <alignment horizontal="center"/>
    </xf>
    <xf numFmtId="0" fontId="7" fillId="0" borderId="20" xfId="1" applyNumberFormat="1" applyFont="1" applyFill="1" applyBorder="1" applyAlignment="1" applyProtection="1">
      <alignment horizontal="left"/>
    </xf>
    <xf numFmtId="3" fontId="10" fillId="2" borderId="22" xfId="1" applyNumberFormat="1" applyFont="1" applyFill="1" applyBorder="1" applyAlignment="1" applyProtection="1">
      <alignment horizontal="center"/>
    </xf>
    <xf numFmtId="0" fontId="7" fillId="0" borderId="22" xfId="1" applyNumberFormat="1" applyFont="1" applyFill="1" applyBorder="1" applyAlignment="1" applyProtection="1">
      <alignment horizontal="left"/>
    </xf>
    <xf numFmtId="0" fontId="2" fillId="0" borderId="22" xfId="0" applyFont="1" applyBorder="1"/>
    <xf numFmtId="164" fontId="2" fillId="2" borderId="22" xfId="1" applyNumberFormat="1" applyFont="1" applyFill="1" applyBorder="1" applyAlignment="1" applyProtection="1">
      <alignment horizontal="center" vertical="center"/>
    </xf>
    <xf numFmtId="4" fontId="2" fillId="2" borderId="22" xfId="1" applyNumberFormat="1" applyFont="1" applyFill="1" applyBorder="1" applyAlignment="1" applyProtection="1">
      <alignment horizontal="right" vertical="center"/>
    </xf>
    <xf numFmtId="4" fontId="2" fillId="6" borderId="22" xfId="1" applyNumberFormat="1" applyFont="1" applyFill="1" applyBorder="1" applyAlignment="1" applyProtection="1">
      <alignment horizontal="right" vertical="center"/>
    </xf>
    <xf numFmtId="4" fontId="2" fillId="0" borderId="23" xfId="1" applyNumberFormat="1" applyFont="1" applyFill="1" applyBorder="1" applyAlignment="1" applyProtection="1">
      <alignment horizontal="right" vertical="center"/>
    </xf>
    <xf numFmtId="3" fontId="2" fillId="2" borderId="20" xfId="1" applyNumberFormat="1" applyFont="1" applyFill="1" applyBorder="1" applyAlignment="1" applyProtection="1">
      <alignment horizontal="center" vertical="center"/>
    </xf>
    <xf numFmtId="16" fontId="2" fillId="0" borderId="20" xfId="1" applyNumberFormat="1" applyFont="1" applyFill="1" applyBorder="1" applyAlignment="1" applyProtection="1">
      <alignment horizontal="left" vertical="center"/>
    </xf>
    <xf numFmtId="164" fontId="2" fillId="2" borderId="20" xfId="1" applyNumberFormat="1" applyFont="1" applyFill="1" applyBorder="1" applyAlignment="1" applyProtection="1">
      <alignment horizontal="left" vertical="center" wrapText="1"/>
    </xf>
    <xf numFmtId="0" fontId="2" fillId="0" borderId="20" xfId="1" applyNumberFormat="1" applyFont="1" applyFill="1" applyBorder="1" applyAlignment="1" applyProtection="1">
      <alignment horizontal="left" vertical="center"/>
    </xf>
    <xf numFmtId="164" fontId="2" fillId="0" borderId="20" xfId="1" applyNumberFormat="1" applyFont="1" applyFill="1" applyBorder="1" applyAlignment="1" applyProtection="1">
      <alignment horizontal="left" vertical="center" wrapText="1"/>
    </xf>
    <xf numFmtId="3" fontId="2" fillId="2" borderId="22" xfId="1" applyNumberFormat="1" applyFont="1" applyFill="1" applyBorder="1" applyAlignment="1" applyProtection="1">
      <alignment horizontal="center" vertical="center"/>
    </xf>
    <xf numFmtId="0" fontId="2" fillId="0" borderId="22" xfId="1" applyNumberFormat="1" applyFont="1" applyFill="1" applyBorder="1" applyAlignment="1" applyProtection="1">
      <alignment horizontal="left" vertical="center"/>
    </xf>
    <xf numFmtId="164" fontId="2" fillId="2" borderId="22" xfId="1" applyNumberFormat="1" applyFont="1" applyFill="1" applyBorder="1" applyAlignment="1" applyProtection="1">
      <alignment horizontal="left" vertical="center" wrapText="1"/>
    </xf>
    <xf numFmtId="3" fontId="10" fillId="2" borderId="22" xfId="1" applyNumberFormat="1" applyFont="1" applyFill="1" applyBorder="1" applyAlignment="1" applyProtection="1">
      <alignment horizontal="center" vertical="center"/>
    </xf>
    <xf numFmtId="0" fontId="7" fillId="0" borderId="22" xfId="1" applyNumberFormat="1" applyFont="1" applyFill="1" applyBorder="1" applyAlignment="1" applyProtection="1">
      <alignment horizontal="left" vertical="center"/>
    </xf>
    <xf numFmtId="164" fontId="2" fillId="0" borderId="22" xfId="1" applyNumberFormat="1" applyFont="1" applyFill="1" applyBorder="1" applyAlignment="1" applyProtection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>
      <alignment wrapText="1"/>
    </xf>
    <xf numFmtId="0" fontId="7" fillId="2" borderId="20" xfId="1" applyNumberFormat="1" applyFont="1" applyFill="1" applyBorder="1" applyAlignment="1" applyProtection="1">
      <alignment horizontal="left"/>
    </xf>
    <xf numFmtId="0" fontId="2" fillId="0" borderId="20" xfId="0" applyFont="1" applyBorder="1" applyAlignment="1">
      <alignment wrapText="1"/>
    </xf>
    <xf numFmtId="0" fontId="7" fillId="2" borderId="22" xfId="1" applyNumberFormat="1" applyFont="1" applyFill="1" applyBorder="1" applyAlignment="1" applyProtection="1">
      <alignment horizontal="left"/>
    </xf>
    <xf numFmtId="0" fontId="15" fillId="0" borderId="22" xfId="0" applyFont="1" applyBorder="1" applyAlignment="1">
      <alignment vertical="center" wrapText="1"/>
    </xf>
    <xf numFmtId="164" fontId="15" fillId="2" borderId="22" xfId="1" applyNumberFormat="1" applyFont="1" applyFill="1" applyBorder="1" applyAlignment="1" applyProtection="1">
      <alignment horizontal="center" vertical="center"/>
    </xf>
    <xf numFmtId="4" fontId="15" fillId="2" borderId="22" xfId="1" applyNumberFormat="1" applyFont="1" applyFill="1" applyBorder="1" applyAlignment="1" applyProtection="1">
      <alignment horizontal="right" vertical="center"/>
    </xf>
    <xf numFmtId="4" fontId="15" fillId="6" borderId="22" xfId="1" applyNumberFormat="1" applyFont="1" applyFill="1" applyBorder="1" applyAlignment="1" applyProtection="1">
      <alignment horizontal="right" vertical="center"/>
    </xf>
    <xf numFmtId="4" fontId="15" fillId="0" borderId="23" xfId="1" applyNumberFormat="1" applyFont="1" applyFill="1" applyBorder="1" applyAlignment="1" applyProtection="1">
      <alignment horizontal="right" vertical="center"/>
    </xf>
    <xf numFmtId="164" fontId="11" fillId="3" borderId="18" xfId="1" applyNumberFormat="1" applyFont="1" applyFill="1" applyBorder="1" applyAlignment="1" applyProtection="1">
      <alignment horizontal="center"/>
    </xf>
    <xf numFmtId="4" fontId="11" fillId="3" borderId="18" xfId="1" applyNumberFormat="1" applyFont="1" applyFill="1" applyBorder="1" applyAlignment="1" applyProtection="1">
      <alignment horizontal="right"/>
    </xf>
    <xf numFmtId="4" fontId="11" fillId="3" borderId="19" xfId="1" applyNumberFormat="1" applyFont="1" applyFill="1" applyBorder="1" applyAlignment="1" applyProtection="1">
      <alignment horizontal="right"/>
    </xf>
    <xf numFmtId="164" fontId="8" fillId="5" borderId="0" xfId="1" applyNumberFormat="1" applyFont="1" applyFill="1" applyBorder="1" applyAlignment="1" applyProtection="1">
      <alignment horizontal="left" vertical="center"/>
    </xf>
    <xf numFmtId="164" fontId="8" fillId="4" borderId="0" xfId="1" applyNumberFormat="1" applyFont="1" applyFill="1" applyBorder="1" applyAlignment="1" applyProtection="1">
      <alignment horizontal="left" vertical="center"/>
    </xf>
    <xf numFmtId="3" fontId="10" fillId="2" borderId="24" xfId="1" applyNumberFormat="1" applyFont="1" applyFill="1" applyBorder="1" applyAlignment="1" applyProtection="1">
      <alignment horizontal="center"/>
    </xf>
    <xf numFmtId="0" fontId="7" fillId="2" borderId="24" xfId="1" applyNumberFormat="1" applyFont="1" applyFill="1" applyBorder="1" applyAlignment="1" applyProtection="1">
      <alignment horizontal="left"/>
    </xf>
    <xf numFmtId="0" fontId="15" fillId="0" borderId="20" xfId="0" applyFont="1" applyBorder="1" applyAlignment="1">
      <alignment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2"/>
  <sheetViews>
    <sheetView zoomScale="150" zoomScaleNormal="150" zoomScaleSheetLayoutView="130" workbookViewId="0">
      <selection activeCell="E7" sqref="E7:E8"/>
    </sheetView>
  </sheetViews>
  <sheetFormatPr defaultColWidth="9.109375" defaultRowHeight="13.8" x14ac:dyDescent="0.3"/>
  <cols>
    <col min="1" max="1" width="5" style="23" customWidth="1"/>
    <col min="2" max="2" width="7.44140625" style="1" customWidth="1"/>
    <col min="3" max="3" width="43" style="1" customWidth="1"/>
    <col min="4" max="4" width="4.6640625" style="1" hidden="1" customWidth="1"/>
    <col min="5" max="5" width="12.109375" style="1" customWidth="1"/>
    <col min="6" max="6" width="9.88671875" style="1" customWidth="1"/>
    <col min="7" max="7" width="14.88671875" style="1" bestFit="1" customWidth="1"/>
    <col min="8" max="16384" width="9.109375" style="1"/>
  </cols>
  <sheetData>
    <row r="1" spans="1:7" ht="24.75" customHeight="1" x14ac:dyDescent="0.3">
      <c r="A1" s="51"/>
      <c r="B1" s="73" t="s">
        <v>170</v>
      </c>
      <c r="C1" s="33"/>
      <c r="D1" s="33"/>
      <c r="E1" s="33"/>
      <c r="F1" s="33"/>
      <c r="G1" s="33"/>
    </row>
    <row r="2" spans="1:7" ht="12.75" customHeight="1" x14ac:dyDescent="0.3">
      <c r="A2" s="65"/>
      <c r="B2" s="66" t="s">
        <v>20</v>
      </c>
      <c r="C2" s="32"/>
      <c r="D2" s="32"/>
      <c r="E2" s="32"/>
      <c r="F2" s="32"/>
      <c r="G2" s="33"/>
    </row>
    <row r="3" spans="1:7" ht="15" customHeight="1" x14ac:dyDescent="0.3">
      <c r="A3" s="65"/>
      <c r="B3" s="66"/>
      <c r="C3" s="32"/>
      <c r="D3" s="32"/>
      <c r="E3" s="32"/>
      <c r="F3" s="32"/>
      <c r="G3" s="33"/>
    </row>
    <row r="4" spans="1:7" ht="12.75" customHeight="1" x14ac:dyDescent="0.3">
      <c r="A4" s="65"/>
      <c r="B4" s="32" t="s">
        <v>21</v>
      </c>
      <c r="C4" s="32"/>
      <c r="D4" s="32"/>
      <c r="E4" s="32" t="s">
        <v>154</v>
      </c>
      <c r="F4" s="74" t="s">
        <v>158</v>
      </c>
      <c r="G4" s="34"/>
    </row>
    <row r="5" spans="1:7" ht="12.75" customHeight="1" x14ac:dyDescent="0.3">
      <c r="A5" s="65"/>
      <c r="B5" s="32" t="s">
        <v>155</v>
      </c>
      <c r="C5" s="74" t="s">
        <v>158</v>
      </c>
      <c r="D5" s="32"/>
      <c r="E5" s="32" t="s">
        <v>153</v>
      </c>
      <c r="F5" s="74" t="s">
        <v>158</v>
      </c>
      <c r="G5" s="34"/>
    </row>
    <row r="6" spans="1:7" ht="9" customHeight="1" thickBot="1" x14ac:dyDescent="0.35">
      <c r="A6" s="65"/>
      <c r="B6" s="32"/>
      <c r="C6" s="32"/>
      <c r="D6" s="32"/>
      <c r="E6" s="32"/>
      <c r="F6" s="32"/>
      <c r="G6" s="33"/>
    </row>
    <row r="7" spans="1:7" ht="18.75" customHeight="1" x14ac:dyDescent="0.3">
      <c r="A7" s="67" t="s">
        <v>156</v>
      </c>
      <c r="B7" s="68" t="s">
        <v>22</v>
      </c>
      <c r="C7" s="68" t="s">
        <v>23</v>
      </c>
      <c r="D7" s="68" t="s">
        <v>24</v>
      </c>
      <c r="E7" s="68"/>
      <c r="F7" s="68"/>
      <c r="G7" s="69" t="s">
        <v>27</v>
      </c>
    </row>
    <row r="8" spans="1:7" ht="12" customHeight="1" x14ac:dyDescent="0.3">
      <c r="A8" s="70"/>
      <c r="B8" s="71">
        <v>1</v>
      </c>
      <c r="C8" s="71">
        <v>2</v>
      </c>
      <c r="D8" s="71">
        <v>3</v>
      </c>
      <c r="E8" s="71"/>
      <c r="F8" s="71"/>
      <c r="G8" s="72">
        <v>6</v>
      </c>
    </row>
    <row r="9" spans="1:7" ht="10.8" customHeight="1" x14ac:dyDescent="0.3">
      <c r="A9" s="54"/>
      <c r="B9" s="55"/>
      <c r="C9" s="55"/>
      <c r="D9" s="55"/>
      <c r="E9" s="55"/>
      <c r="F9" s="55"/>
      <c r="G9" s="56"/>
    </row>
    <row r="10" spans="1:7" s="13" customFormat="1" ht="14.4" x14ac:dyDescent="0.3">
      <c r="A10" s="62"/>
      <c r="B10" s="129" t="s">
        <v>149</v>
      </c>
      <c r="C10" s="129"/>
      <c r="D10" s="129"/>
      <c r="E10" s="129"/>
      <c r="F10" s="63"/>
      <c r="G10" s="64">
        <f>G12+G11</f>
        <v>0</v>
      </c>
    </row>
    <row r="11" spans="1:7" ht="14.4" x14ac:dyDescent="0.3">
      <c r="A11" s="52"/>
      <c r="B11" s="50" t="s">
        <v>148</v>
      </c>
      <c r="C11" s="45"/>
      <c r="D11" s="46"/>
      <c r="E11" s="47"/>
      <c r="F11" s="48">
        <v>0.21</v>
      </c>
      <c r="G11" s="53">
        <f>G12*F11</f>
        <v>0</v>
      </c>
    </row>
    <row r="12" spans="1:7" ht="14.4" x14ac:dyDescent="0.3">
      <c r="A12" s="52"/>
      <c r="B12" s="50" t="s">
        <v>115</v>
      </c>
      <c r="C12" s="45"/>
      <c r="D12" s="46"/>
      <c r="E12" s="47"/>
      <c r="F12" s="49"/>
      <c r="G12" s="53">
        <f>G14+G15+G16+G17+G18+G19+G20+G21+G22+G23+G24</f>
        <v>0</v>
      </c>
    </row>
    <row r="13" spans="1:7" ht="6" customHeight="1" x14ac:dyDescent="0.3">
      <c r="A13" s="54"/>
      <c r="B13" s="55"/>
      <c r="C13" s="55"/>
      <c r="D13" s="55"/>
      <c r="E13" s="55"/>
      <c r="F13" s="55"/>
      <c r="G13" s="56"/>
    </row>
    <row r="14" spans="1:7" ht="15" customHeight="1" x14ac:dyDescent="0.3">
      <c r="A14" s="57"/>
      <c r="B14" s="77" t="s">
        <v>159</v>
      </c>
      <c r="C14" s="35" t="s">
        <v>93</v>
      </c>
      <c r="D14" s="36"/>
      <c r="E14" s="37"/>
      <c r="F14" s="37"/>
      <c r="G14" s="58">
        <f>'VV_Rozšíření chlazení'!G10</f>
        <v>0</v>
      </c>
    </row>
    <row r="15" spans="1:7" ht="15" customHeight="1" x14ac:dyDescent="0.3">
      <c r="A15" s="59"/>
      <c r="B15" s="78" t="s">
        <v>160</v>
      </c>
      <c r="C15" s="38" t="s">
        <v>28</v>
      </c>
      <c r="D15" s="39"/>
      <c r="E15" s="40"/>
      <c r="F15" s="41"/>
      <c r="G15" s="60">
        <f>'VV_Rozšíření chlazení'!G16</f>
        <v>0</v>
      </c>
    </row>
    <row r="16" spans="1:7" ht="15" customHeight="1" x14ac:dyDescent="0.3">
      <c r="A16" s="59"/>
      <c r="B16" s="78" t="s">
        <v>161</v>
      </c>
      <c r="C16" s="38" t="s">
        <v>91</v>
      </c>
      <c r="D16" s="39"/>
      <c r="E16" s="40"/>
      <c r="F16" s="41"/>
      <c r="G16" s="60">
        <f>'VV_Rozšíření chlazení'!G28</f>
        <v>0</v>
      </c>
    </row>
    <row r="17" spans="1:7" ht="15" customHeight="1" x14ac:dyDescent="0.3">
      <c r="A17" s="59"/>
      <c r="B17" s="78" t="s">
        <v>162</v>
      </c>
      <c r="C17" s="38" t="s">
        <v>92</v>
      </c>
      <c r="D17" s="39"/>
      <c r="E17" s="40"/>
      <c r="F17" s="41"/>
      <c r="G17" s="60">
        <f>'VV_Rozšíření chlazení'!G55</f>
        <v>0</v>
      </c>
    </row>
    <row r="18" spans="1:7" ht="15" customHeight="1" x14ac:dyDescent="0.3">
      <c r="A18" s="59"/>
      <c r="B18" s="78" t="s">
        <v>163</v>
      </c>
      <c r="C18" s="38" t="s">
        <v>132</v>
      </c>
      <c r="D18" s="39"/>
      <c r="E18" s="40"/>
      <c r="F18" s="41"/>
      <c r="G18" s="60">
        <f>'VV_Rozšíření chlazení'!G85</f>
        <v>0</v>
      </c>
    </row>
    <row r="19" spans="1:7" ht="15" customHeight="1" x14ac:dyDescent="0.3">
      <c r="A19" s="59"/>
      <c r="B19" s="78" t="s">
        <v>164</v>
      </c>
      <c r="C19" s="38" t="s">
        <v>29</v>
      </c>
      <c r="D19" s="39"/>
      <c r="E19" s="40"/>
      <c r="F19" s="41"/>
      <c r="G19" s="60">
        <f>'VV_Rozšíření chlazení'!G93</f>
        <v>0</v>
      </c>
    </row>
    <row r="20" spans="1:7" x14ac:dyDescent="0.3">
      <c r="A20" s="59"/>
      <c r="B20" s="78" t="s">
        <v>165</v>
      </c>
      <c r="C20" s="38" t="s">
        <v>32</v>
      </c>
      <c r="D20" s="39"/>
      <c r="E20" s="40"/>
      <c r="F20" s="41"/>
      <c r="G20" s="60">
        <f>'VV_Rozšíření chlazení'!G101</f>
        <v>0</v>
      </c>
    </row>
    <row r="21" spans="1:7" x14ac:dyDescent="0.3">
      <c r="A21" s="59"/>
      <c r="B21" s="78" t="s">
        <v>166</v>
      </c>
      <c r="C21" s="38" t="s">
        <v>133</v>
      </c>
      <c r="D21" s="42"/>
      <c r="E21" s="43"/>
      <c r="F21" s="44"/>
      <c r="G21" s="60">
        <f>'VV_Rozšíření chlazení'!G112</f>
        <v>0</v>
      </c>
    </row>
    <row r="22" spans="1:7" x14ac:dyDescent="0.3">
      <c r="A22" s="59"/>
      <c r="B22" s="78" t="s">
        <v>167</v>
      </c>
      <c r="C22" s="38" t="s">
        <v>33</v>
      </c>
      <c r="D22" s="39"/>
      <c r="E22" s="40"/>
      <c r="F22" s="41"/>
      <c r="G22" s="60">
        <f>'VV_Rozšíření chlazení'!G118</f>
        <v>0</v>
      </c>
    </row>
    <row r="23" spans="1:7" x14ac:dyDescent="0.3">
      <c r="A23" s="59"/>
      <c r="B23" s="78" t="s">
        <v>168</v>
      </c>
      <c r="C23" s="38" t="s">
        <v>135</v>
      </c>
      <c r="D23" s="39"/>
      <c r="E23" s="40"/>
      <c r="F23" s="41"/>
      <c r="G23" s="60">
        <f>'VV_Rozšíření chlazení'!G121</f>
        <v>0</v>
      </c>
    </row>
    <row r="24" spans="1:7" ht="14.4" thickBot="1" x14ac:dyDescent="0.35">
      <c r="A24" s="61"/>
      <c r="B24" s="79" t="s">
        <v>169</v>
      </c>
      <c r="C24" s="75" t="s">
        <v>30</v>
      </c>
      <c r="D24" s="126"/>
      <c r="E24" s="127"/>
      <c r="F24" s="127"/>
      <c r="G24" s="128">
        <f>'VV_Rozšíření chlazení'!G132</f>
        <v>0</v>
      </c>
    </row>
    <row r="25" spans="1:7" x14ac:dyDescent="0.3">
      <c r="A25" s="20"/>
      <c r="B25" s="18"/>
      <c r="C25" s="15"/>
      <c r="D25" s="8"/>
      <c r="E25" s="19"/>
      <c r="G25" s="3"/>
    </row>
    <row r="26" spans="1:7" s="13" customFormat="1" x14ac:dyDescent="0.3">
      <c r="A26" s="22"/>
    </row>
    <row r="27" spans="1:7" s="13" customFormat="1" x14ac:dyDescent="0.3">
      <c r="A27" s="22"/>
    </row>
    <row r="28" spans="1:7" s="13" customFormat="1" x14ac:dyDescent="0.3">
      <c r="A28" s="22"/>
    </row>
    <row r="29" spans="1:7" s="13" customFormat="1" x14ac:dyDescent="0.3">
      <c r="A29" s="22"/>
    </row>
    <row r="30" spans="1:7" s="13" customFormat="1" x14ac:dyDescent="0.3">
      <c r="A30" s="22"/>
    </row>
    <row r="31" spans="1:7" s="13" customFormat="1" x14ac:dyDescent="0.3">
      <c r="A31" s="22"/>
    </row>
    <row r="32" spans="1:7" s="13" customFormat="1" x14ac:dyDescent="0.3">
      <c r="A32" s="22"/>
    </row>
    <row r="33" spans="1:7" s="13" customFormat="1" x14ac:dyDescent="0.3">
      <c r="A33" s="22"/>
    </row>
    <row r="34" spans="1:7" s="13" customFormat="1" x14ac:dyDescent="0.3">
      <c r="A34" s="22"/>
    </row>
    <row r="35" spans="1:7" s="13" customFormat="1" x14ac:dyDescent="0.3">
      <c r="A35" s="22"/>
    </row>
    <row r="36" spans="1:7" s="13" customFormat="1" x14ac:dyDescent="0.3">
      <c r="A36" s="21"/>
      <c r="B36" s="5"/>
      <c r="C36" s="15"/>
      <c r="D36" s="14"/>
      <c r="E36" s="16"/>
      <c r="F36" s="2"/>
      <c r="G36" s="2"/>
    </row>
    <row r="37" spans="1:7" s="13" customFormat="1" x14ac:dyDescent="0.3">
      <c r="A37" s="21"/>
      <c r="B37" s="5"/>
      <c r="C37" s="15"/>
      <c r="D37" s="14"/>
      <c r="E37" s="16"/>
      <c r="F37" s="2"/>
      <c r="G37" s="2"/>
    </row>
    <row r="38" spans="1:7" s="13" customFormat="1" x14ac:dyDescent="0.3">
      <c r="A38" s="20"/>
      <c r="B38" s="6"/>
      <c r="C38" s="9"/>
      <c r="D38" s="10"/>
      <c r="E38" s="11"/>
      <c r="F38" s="12"/>
      <c r="G38" s="12"/>
    </row>
    <row r="39" spans="1:7" s="13" customFormat="1" x14ac:dyDescent="0.3">
      <c r="A39" s="20"/>
      <c r="B39" s="6"/>
      <c r="C39" s="9"/>
      <c r="D39" s="10"/>
      <c r="E39" s="11"/>
      <c r="F39" s="12"/>
      <c r="G39" s="12"/>
    </row>
    <row r="40" spans="1:7" s="13" customFormat="1" x14ac:dyDescent="0.3">
      <c r="A40" s="21"/>
      <c r="B40" s="5"/>
      <c r="C40" s="15"/>
      <c r="D40" s="14"/>
      <c r="E40" s="16"/>
      <c r="F40" s="2"/>
      <c r="G40" s="2"/>
    </row>
    <row r="41" spans="1:7" s="13" customFormat="1" x14ac:dyDescent="0.3">
      <c r="A41" s="21"/>
      <c r="B41" s="5"/>
      <c r="C41" s="15"/>
      <c r="D41" s="14"/>
      <c r="E41" s="16"/>
      <c r="F41" s="2"/>
      <c r="G41" s="2"/>
    </row>
    <row r="42" spans="1:7" s="13" customFormat="1" x14ac:dyDescent="0.3">
      <c r="A42" s="20"/>
      <c r="B42" s="6"/>
      <c r="C42" s="9"/>
      <c r="D42" s="10"/>
      <c r="E42" s="11"/>
      <c r="F42" s="12"/>
      <c r="G42" s="12"/>
    </row>
    <row r="43" spans="1:7" s="13" customFormat="1" x14ac:dyDescent="0.3">
      <c r="A43" s="20"/>
      <c r="B43" s="6"/>
      <c r="C43" s="9"/>
      <c r="D43" s="10"/>
      <c r="E43" s="11"/>
      <c r="F43" s="12"/>
      <c r="G43" s="12"/>
    </row>
    <row r="44" spans="1:7" s="13" customFormat="1" x14ac:dyDescent="0.3">
      <c r="A44" s="20"/>
      <c r="B44" s="6"/>
      <c r="C44" s="9"/>
      <c r="D44" s="10"/>
      <c r="E44" s="11"/>
      <c r="F44" s="12"/>
      <c r="G44" s="12"/>
    </row>
    <row r="45" spans="1:7" s="13" customFormat="1" x14ac:dyDescent="0.3">
      <c r="A45" s="20"/>
      <c r="B45" s="6"/>
      <c r="C45" s="9"/>
      <c r="D45" s="10"/>
      <c r="E45" s="11"/>
      <c r="F45" s="12"/>
      <c r="G45" s="12"/>
    </row>
    <row r="46" spans="1:7" s="13" customFormat="1" x14ac:dyDescent="0.3">
      <c r="A46" s="20"/>
      <c r="B46" s="6"/>
      <c r="C46" s="9"/>
      <c r="D46" s="10"/>
      <c r="E46" s="11"/>
      <c r="F46" s="12"/>
      <c r="G46" s="12"/>
    </row>
    <row r="47" spans="1:7" s="13" customFormat="1" x14ac:dyDescent="0.3">
      <c r="A47" s="20"/>
      <c r="B47" s="6"/>
      <c r="C47" s="9"/>
      <c r="D47" s="10"/>
      <c r="E47" s="11"/>
      <c r="F47" s="12"/>
      <c r="G47" s="12"/>
    </row>
    <row r="48" spans="1:7" s="13" customFormat="1" x14ac:dyDescent="0.3">
      <c r="A48" s="20"/>
      <c r="B48" s="6"/>
      <c r="C48" s="9"/>
      <c r="D48" s="10"/>
      <c r="E48" s="11"/>
      <c r="F48" s="12"/>
      <c r="G48" s="12"/>
    </row>
    <row r="49" spans="1:7" s="13" customFormat="1" x14ac:dyDescent="0.3">
      <c r="A49" s="20"/>
      <c r="B49" s="6"/>
      <c r="C49" s="9"/>
      <c r="D49" s="10"/>
      <c r="E49" s="11"/>
      <c r="F49" s="12"/>
      <c r="G49" s="12"/>
    </row>
    <row r="50" spans="1:7" s="13" customFormat="1" x14ac:dyDescent="0.3">
      <c r="A50" s="21"/>
      <c r="B50" s="5"/>
      <c r="C50" s="15"/>
      <c r="D50" s="14"/>
      <c r="E50" s="16"/>
      <c r="F50" s="2"/>
      <c r="G50" s="2"/>
    </row>
    <row r="51" spans="1:7" s="13" customFormat="1" x14ac:dyDescent="0.3">
      <c r="A51" s="21"/>
      <c r="B51" s="5"/>
      <c r="C51" s="15"/>
      <c r="D51" s="14"/>
      <c r="E51" s="16"/>
      <c r="F51" s="2"/>
      <c r="G51" s="2"/>
    </row>
    <row r="52" spans="1:7" s="13" customFormat="1" x14ac:dyDescent="0.3">
      <c r="A52" s="20"/>
      <c r="B52" s="6"/>
      <c r="C52" s="9"/>
      <c r="D52" s="10"/>
      <c r="E52" s="11"/>
      <c r="F52" s="12"/>
      <c r="G52" s="12"/>
    </row>
    <row r="53" spans="1:7" s="13" customFormat="1" x14ac:dyDescent="0.3">
      <c r="A53" s="20"/>
      <c r="B53" s="6"/>
      <c r="C53" s="9"/>
      <c r="D53" s="10"/>
      <c r="E53" s="11"/>
      <c r="F53" s="12"/>
      <c r="G53" s="12"/>
    </row>
    <row r="54" spans="1:7" s="13" customFormat="1" x14ac:dyDescent="0.3">
      <c r="A54" s="20"/>
      <c r="B54" s="6"/>
      <c r="C54" s="9"/>
      <c r="D54" s="10"/>
      <c r="E54" s="11"/>
      <c r="F54" s="12"/>
      <c r="G54" s="12"/>
    </row>
    <row r="55" spans="1:7" s="13" customFormat="1" x14ac:dyDescent="0.3">
      <c r="A55" s="20"/>
      <c r="B55" s="6"/>
      <c r="C55" s="9"/>
      <c r="D55" s="10"/>
      <c r="E55" s="11"/>
      <c r="F55" s="12"/>
      <c r="G55" s="12"/>
    </row>
    <row r="56" spans="1:7" s="13" customFormat="1" x14ac:dyDescent="0.3">
      <c r="A56" s="21"/>
      <c r="B56" s="5"/>
      <c r="C56" s="15"/>
      <c r="D56" s="14"/>
      <c r="E56" s="16"/>
      <c r="F56" s="2"/>
      <c r="G56" s="2"/>
    </row>
    <row r="57" spans="1:7" s="13" customFormat="1" x14ac:dyDescent="0.3">
      <c r="A57" s="22"/>
      <c r="B57" s="17"/>
    </row>
    <row r="58" spans="1:7" s="13" customFormat="1" x14ac:dyDescent="0.3">
      <c r="A58" s="22"/>
      <c r="B58" s="17"/>
    </row>
    <row r="59" spans="1:7" s="13" customFormat="1" x14ac:dyDescent="0.3">
      <c r="A59" s="22"/>
      <c r="B59" s="17"/>
    </row>
    <row r="60" spans="1:7" s="13" customFormat="1" x14ac:dyDescent="0.3">
      <c r="A60" s="22"/>
      <c r="B60" s="17"/>
    </row>
    <row r="61" spans="1:7" s="13" customFormat="1" x14ac:dyDescent="0.3">
      <c r="A61" s="22"/>
      <c r="B61" s="17"/>
    </row>
    <row r="62" spans="1:7" s="13" customFormat="1" x14ac:dyDescent="0.3">
      <c r="A62" s="22"/>
      <c r="B62" s="17"/>
    </row>
    <row r="63" spans="1:7" s="13" customFormat="1" x14ac:dyDescent="0.3">
      <c r="A63" s="22"/>
    </row>
    <row r="64" spans="1:7" s="13" customFormat="1" x14ac:dyDescent="0.3">
      <c r="A64" s="22"/>
    </row>
    <row r="65" spans="1:2" s="13" customFormat="1" x14ac:dyDescent="0.3">
      <c r="A65" s="22"/>
    </row>
    <row r="66" spans="1:2" s="13" customFormat="1" x14ac:dyDescent="0.3">
      <c r="A66" s="22"/>
    </row>
    <row r="67" spans="1:2" s="13" customFormat="1" x14ac:dyDescent="0.3">
      <c r="A67" s="22"/>
    </row>
    <row r="68" spans="1:2" s="13" customFormat="1" x14ac:dyDescent="0.3">
      <c r="A68" s="22"/>
    </row>
    <row r="69" spans="1:2" s="13" customFormat="1" x14ac:dyDescent="0.3">
      <c r="A69" s="22"/>
    </row>
    <row r="70" spans="1:2" s="13" customFormat="1" x14ac:dyDescent="0.3">
      <c r="A70" s="22"/>
      <c r="B70" s="17"/>
    </row>
    <row r="71" spans="1:2" s="13" customFormat="1" x14ac:dyDescent="0.3">
      <c r="A71" s="22"/>
      <c r="B71" s="17"/>
    </row>
    <row r="72" spans="1:2" s="13" customFormat="1" x14ac:dyDescent="0.3">
      <c r="A72" s="22"/>
      <c r="B72" s="17"/>
    </row>
    <row r="73" spans="1:2" s="13" customFormat="1" x14ac:dyDescent="0.3">
      <c r="A73" s="22"/>
      <c r="B73" s="17"/>
    </row>
    <row r="74" spans="1:2" s="13" customFormat="1" x14ac:dyDescent="0.3">
      <c r="A74" s="22"/>
      <c r="B74" s="17"/>
    </row>
    <row r="75" spans="1:2" s="13" customFormat="1" x14ac:dyDescent="0.3">
      <c r="A75" s="22"/>
      <c r="B75" s="17"/>
    </row>
    <row r="76" spans="1:2" s="13" customFormat="1" x14ac:dyDescent="0.3">
      <c r="A76" s="22"/>
    </row>
    <row r="77" spans="1:2" s="13" customFormat="1" x14ac:dyDescent="0.3">
      <c r="A77" s="22"/>
      <c r="B77" s="17"/>
    </row>
    <row r="78" spans="1:2" s="13" customFormat="1" x14ac:dyDescent="0.3">
      <c r="A78" s="22"/>
      <c r="B78" s="17"/>
    </row>
    <row r="79" spans="1:2" s="13" customFormat="1" x14ac:dyDescent="0.3">
      <c r="A79" s="22"/>
      <c r="B79" s="17"/>
    </row>
    <row r="80" spans="1:2" s="13" customFormat="1" x14ac:dyDescent="0.3">
      <c r="A80" s="22"/>
      <c r="B80" s="17"/>
    </row>
    <row r="81" spans="1:2" s="13" customFormat="1" x14ac:dyDescent="0.3">
      <c r="A81" s="22"/>
      <c r="B81" s="17"/>
    </row>
    <row r="82" spans="1:2" s="13" customFormat="1" x14ac:dyDescent="0.3">
      <c r="A82" s="22"/>
      <c r="B82" s="17"/>
    </row>
    <row r="83" spans="1:2" s="13" customFormat="1" x14ac:dyDescent="0.3">
      <c r="A83" s="22"/>
      <c r="B83" s="17"/>
    </row>
    <row r="84" spans="1:2" s="13" customFormat="1" x14ac:dyDescent="0.3">
      <c r="A84" s="22"/>
      <c r="B84" s="17"/>
    </row>
    <row r="85" spans="1:2" s="13" customFormat="1" x14ac:dyDescent="0.3">
      <c r="A85" s="22"/>
      <c r="B85" s="17"/>
    </row>
    <row r="86" spans="1:2" s="13" customFormat="1" x14ac:dyDescent="0.3">
      <c r="A86" s="22"/>
      <c r="B86" s="17"/>
    </row>
    <row r="87" spans="1:2" s="13" customFormat="1" x14ac:dyDescent="0.3">
      <c r="A87" s="22"/>
      <c r="B87" s="17"/>
    </row>
    <row r="88" spans="1:2" s="13" customFormat="1" x14ac:dyDescent="0.3">
      <c r="A88" s="22"/>
      <c r="B88" s="17"/>
    </row>
    <row r="89" spans="1:2" s="13" customFormat="1" x14ac:dyDescent="0.3">
      <c r="A89" s="22"/>
      <c r="B89" s="17"/>
    </row>
    <row r="90" spans="1:2" s="13" customFormat="1" x14ac:dyDescent="0.3">
      <c r="A90" s="22"/>
      <c r="B90" s="17"/>
    </row>
    <row r="91" spans="1:2" s="13" customFormat="1" x14ac:dyDescent="0.3">
      <c r="A91" s="22"/>
      <c r="B91" s="17"/>
    </row>
    <row r="92" spans="1:2" x14ac:dyDescent="0.3">
      <c r="B92" s="4"/>
    </row>
    <row r="93" spans="1:2" x14ac:dyDescent="0.3">
      <c r="B93" s="4"/>
    </row>
    <row r="94" spans="1:2" x14ac:dyDescent="0.3">
      <c r="B94" s="4"/>
    </row>
    <row r="95" spans="1:2" x14ac:dyDescent="0.3">
      <c r="B95" s="4"/>
    </row>
    <row r="96" spans="1:2" x14ac:dyDescent="0.3">
      <c r="B96" s="4"/>
    </row>
    <row r="97" spans="2:2" x14ac:dyDescent="0.3">
      <c r="B97" s="4"/>
    </row>
    <row r="98" spans="2:2" x14ac:dyDescent="0.3">
      <c r="B98" s="4"/>
    </row>
    <row r="99" spans="2:2" x14ac:dyDescent="0.3">
      <c r="B99" s="4"/>
    </row>
    <row r="100" spans="2:2" x14ac:dyDescent="0.3">
      <c r="B100" s="4"/>
    </row>
    <row r="101" spans="2:2" x14ac:dyDescent="0.3">
      <c r="B101" s="4"/>
    </row>
    <row r="102" spans="2:2" x14ac:dyDescent="0.3">
      <c r="B102" s="4"/>
    </row>
    <row r="103" spans="2:2" x14ac:dyDescent="0.3">
      <c r="B103" s="4"/>
    </row>
    <row r="104" spans="2:2" x14ac:dyDescent="0.3">
      <c r="B104" s="4"/>
    </row>
    <row r="105" spans="2:2" x14ac:dyDescent="0.3">
      <c r="B105" s="4"/>
    </row>
    <row r="106" spans="2:2" x14ac:dyDescent="0.3">
      <c r="B106" s="4"/>
    </row>
    <row r="107" spans="2:2" x14ac:dyDescent="0.3">
      <c r="B107" s="4"/>
    </row>
    <row r="113" spans="2:2" x14ac:dyDescent="0.3">
      <c r="B113" s="4"/>
    </row>
    <row r="114" spans="2:2" x14ac:dyDescent="0.3">
      <c r="B114" s="4"/>
    </row>
    <row r="115" spans="2:2" x14ac:dyDescent="0.3">
      <c r="B115" s="4"/>
    </row>
    <row r="116" spans="2:2" x14ac:dyDescent="0.3">
      <c r="B116" s="4"/>
    </row>
    <row r="117" spans="2:2" x14ac:dyDescent="0.3">
      <c r="B117" s="4"/>
    </row>
    <row r="118" spans="2:2" x14ac:dyDescent="0.3">
      <c r="B118" s="4"/>
    </row>
    <row r="119" spans="2:2" x14ac:dyDescent="0.3">
      <c r="B119" s="4"/>
    </row>
    <row r="120" spans="2:2" x14ac:dyDescent="0.3">
      <c r="B120" s="4"/>
    </row>
    <row r="121" spans="2:2" x14ac:dyDescent="0.3">
      <c r="B121" s="4"/>
    </row>
    <row r="122" spans="2:2" x14ac:dyDescent="0.3">
      <c r="B122" s="4"/>
    </row>
    <row r="123" spans="2:2" x14ac:dyDescent="0.3">
      <c r="B123" s="4"/>
    </row>
    <row r="124" spans="2:2" x14ac:dyDescent="0.3">
      <c r="B124" s="4"/>
    </row>
    <row r="125" spans="2:2" x14ac:dyDescent="0.3">
      <c r="B125" s="4"/>
    </row>
    <row r="126" spans="2:2" x14ac:dyDescent="0.3">
      <c r="B126" s="4"/>
    </row>
    <row r="127" spans="2:2" x14ac:dyDescent="0.3">
      <c r="B127" s="4"/>
    </row>
    <row r="128" spans="2:2" x14ac:dyDescent="0.3">
      <c r="B128" s="4"/>
    </row>
    <row r="129" spans="2:2" x14ac:dyDescent="0.3">
      <c r="B129" s="4"/>
    </row>
    <row r="130" spans="2:2" x14ac:dyDescent="0.3">
      <c r="B130" s="4"/>
    </row>
    <row r="131" spans="2:2" x14ac:dyDescent="0.3">
      <c r="B131" s="4"/>
    </row>
    <row r="132" spans="2:2" x14ac:dyDescent="0.3">
      <c r="B132" s="4"/>
    </row>
    <row r="133" spans="2:2" x14ac:dyDescent="0.3">
      <c r="B133" s="4"/>
    </row>
    <row r="134" spans="2:2" x14ac:dyDescent="0.3">
      <c r="B134" s="4"/>
    </row>
    <row r="135" spans="2:2" x14ac:dyDescent="0.3">
      <c r="B135" s="4"/>
    </row>
    <row r="136" spans="2:2" x14ac:dyDescent="0.3">
      <c r="B136" s="4"/>
    </row>
    <row r="137" spans="2:2" x14ac:dyDescent="0.3">
      <c r="B137" s="4"/>
    </row>
    <row r="138" spans="2:2" x14ac:dyDescent="0.3">
      <c r="B138" s="4"/>
    </row>
    <row r="139" spans="2:2" x14ac:dyDescent="0.3">
      <c r="B139" s="4"/>
    </row>
    <row r="140" spans="2:2" x14ac:dyDescent="0.3">
      <c r="B140" s="4"/>
    </row>
    <row r="141" spans="2:2" x14ac:dyDescent="0.3">
      <c r="B141" s="4"/>
    </row>
    <row r="142" spans="2:2" x14ac:dyDescent="0.3">
      <c r="B142" s="4"/>
    </row>
    <row r="143" spans="2:2" x14ac:dyDescent="0.3">
      <c r="B143" s="4"/>
    </row>
    <row r="144" spans="2:2" x14ac:dyDescent="0.3">
      <c r="B144" s="4"/>
    </row>
    <row r="145" spans="2:2" x14ac:dyDescent="0.3">
      <c r="B145" s="4"/>
    </row>
    <row r="146" spans="2:2" x14ac:dyDescent="0.3">
      <c r="B146" s="4"/>
    </row>
    <row r="147" spans="2:2" x14ac:dyDescent="0.3">
      <c r="B147" s="4"/>
    </row>
    <row r="148" spans="2:2" x14ac:dyDescent="0.3">
      <c r="B148" s="4"/>
    </row>
    <row r="149" spans="2:2" x14ac:dyDescent="0.3">
      <c r="B149" s="4"/>
    </row>
    <row r="150" spans="2:2" x14ac:dyDescent="0.3">
      <c r="B150" s="4"/>
    </row>
    <row r="151" spans="2:2" x14ac:dyDescent="0.3">
      <c r="B151" s="4"/>
    </row>
    <row r="152" spans="2:2" x14ac:dyDescent="0.3">
      <c r="B152" s="4"/>
    </row>
    <row r="153" spans="2:2" x14ac:dyDescent="0.3">
      <c r="B153" s="4"/>
    </row>
    <row r="154" spans="2:2" x14ac:dyDescent="0.3">
      <c r="B154" s="4"/>
    </row>
    <row r="155" spans="2:2" x14ac:dyDescent="0.3">
      <c r="B155" s="4"/>
    </row>
    <row r="156" spans="2:2" x14ac:dyDescent="0.3">
      <c r="B156" s="4"/>
    </row>
    <row r="157" spans="2:2" x14ac:dyDescent="0.3">
      <c r="B157" s="4"/>
    </row>
    <row r="158" spans="2:2" x14ac:dyDescent="0.3">
      <c r="B158" s="4"/>
    </row>
    <row r="159" spans="2:2" x14ac:dyDescent="0.3">
      <c r="B159" s="4"/>
    </row>
    <row r="160" spans="2:2" x14ac:dyDescent="0.3">
      <c r="B160" s="4"/>
    </row>
    <row r="161" spans="2:2" x14ac:dyDescent="0.3">
      <c r="B161" s="4"/>
    </row>
    <row r="162" spans="2:2" x14ac:dyDescent="0.3">
      <c r="B162" s="4"/>
    </row>
    <row r="163" spans="2:2" x14ac:dyDescent="0.3">
      <c r="B163" s="4"/>
    </row>
    <row r="164" spans="2:2" x14ac:dyDescent="0.3">
      <c r="B164" s="4"/>
    </row>
    <row r="165" spans="2:2" x14ac:dyDescent="0.3">
      <c r="B165" s="4"/>
    </row>
    <row r="166" spans="2:2" x14ac:dyDescent="0.3">
      <c r="B166" s="4"/>
    </row>
    <row r="167" spans="2:2" x14ac:dyDescent="0.3">
      <c r="B167" s="4"/>
    </row>
    <row r="168" spans="2:2" x14ac:dyDescent="0.3">
      <c r="B168" s="4"/>
    </row>
    <row r="169" spans="2:2" x14ac:dyDescent="0.3">
      <c r="B169" s="4"/>
    </row>
    <row r="170" spans="2:2" x14ac:dyDescent="0.3">
      <c r="B170" s="4"/>
    </row>
    <row r="171" spans="2:2" x14ac:dyDescent="0.3">
      <c r="B171" s="4"/>
    </row>
    <row r="172" spans="2:2" x14ac:dyDescent="0.3">
      <c r="B172" s="4"/>
    </row>
    <row r="173" spans="2:2" x14ac:dyDescent="0.3">
      <c r="B173" s="4"/>
    </row>
    <row r="174" spans="2:2" x14ac:dyDescent="0.3">
      <c r="B174" s="4"/>
    </row>
    <row r="175" spans="2:2" x14ac:dyDescent="0.3">
      <c r="B175" s="4"/>
    </row>
    <row r="176" spans="2:2" x14ac:dyDescent="0.3">
      <c r="B176" s="4"/>
    </row>
    <row r="177" spans="2:2" x14ac:dyDescent="0.3">
      <c r="B177" s="4"/>
    </row>
    <row r="178" spans="2:2" x14ac:dyDescent="0.3">
      <c r="B178" s="4"/>
    </row>
    <row r="179" spans="2:2" x14ac:dyDescent="0.3">
      <c r="B179" s="4"/>
    </row>
    <row r="180" spans="2:2" x14ac:dyDescent="0.3">
      <c r="B180" s="4"/>
    </row>
    <row r="181" spans="2:2" x14ac:dyDescent="0.3">
      <c r="B181" s="4"/>
    </row>
    <row r="182" spans="2:2" x14ac:dyDescent="0.3">
      <c r="B182" s="4"/>
    </row>
    <row r="183" spans="2:2" x14ac:dyDescent="0.3">
      <c r="B183" s="4"/>
    </row>
    <row r="184" spans="2:2" x14ac:dyDescent="0.3">
      <c r="B184" s="4"/>
    </row>
    <row r="185" spans="2:2" x14ac:dyDescent="0.3">
      <c r="B185" s="4"/>
    </row>
    <row r="186" spans="2:2" x14ac:dyDescent="0.3">
      <c r="B186" s="4"/>
    </row>
    <row r="187" spans="2:2" x14ac:dyDescent="0.3">
      <c r="B187" s="4"/>
    </row>
    <row r="188" spans="2:2" x14ac:dyDescent="0.3">
      <c r="B188" s="4"/>
    </row>
    <row r="189" spans="2:2" x14ac:dyDescent="0.3">
      <c r="B189" s="4"/>
    </row>
    <row r="190" spans="2:2" x14ac:dyDescent="0.3">
      <c r="B190" s="4"/>
    </row>
    <row r="191" spans="2:2" x14ac:dyDescent="0.3">
      <c r="B191" s="4"/>
    </row>
    <row r="192" spans="2:2" x14ac:dyDescent="0.3">
      <c r="B192" s="4"/>
    </row>
    <row r="193" spans="2:2" x14ac:dyDescent="0.3">
      <c r="B193" s="4"/>
    </row>
    <row r="194" spans="2:2" x14ac:dyDescent="0.3">
      <c r="B194" s="4"/>
    </row>
    <row r="195" spans="2:2" x14ac:dyDescent="0.3">
      <c r="B195" s="4"/>
    </row>
    <row r="196" spans="2:2" x14ac:dyDescent="0.3">
      <c r="B196" s="4"/>
    </row>
    <row r="197" spans="2:2" x14ac:dyDescent="0.3">
      <c r="B197" s="4"/>
    </row>
    <row r="198" spans="2:2" x14ac:dyDescent="0.3">
      <c r="B198" s="4"/>
    </row>
    <row r="199" spans="2:2" x14ac:dyDescent="0.3">
      <c r="B199" s="4"/>
    </row>
    <row r="200" spans="2:2" x14ac:dyDescent="0.3">
      <c r="B200" s="4"/>
    </row>
    <row r="201" spans="2:2" x14ac:dyDescent="0.3">
      <c r="B201" s="4"/>
    </row>
    <row r="202" spans="2:2" x14ac:dyDescent="0.3">
      <c r="B202" s="4"/>
    </row>
    <row r="203" spans="2:2" x14ac:dyDescent="0.3">
      <c r="B203" s="4"/>
    </row>
    <row r="204" spans="2:2" x14ac:dyDescent="0.3">
      <c r="B204" s="4"/>
    </row>
    <row r="205" spans="2:2" x14ac:dyDescent="0.3">
      <c r="B205" s="4"/>
    </row>
    <row r="206" spans="2:2" x14ac:dyDescent="0.3">
      <c r="B206" s="4"/>
    </row>
    <row r="207" spans="2:2" x14ac:dyDescent="0.3">
      <c r="B207" s="4"/>
    </row>
    <row r="208" spans="2:2" x14ac:dyDescent="0.3">
      <c r="B208" s="4"/>
    </row>
    <row r="209" spans="2:2" x14ac:dyDescent="0.3">
      <c r="B209" s="4"/>
    </row>
    <row r="210" spans="2:2" x14ac:dyDescent="0.3">
      <c r="B210" s="4"/>
    </row>
    <row r="211" spans="2:2" x14ac:dyDescent="0.3">
      <c r="B211" s="4"/>
    </row>
    <row r="212" spans="2:2" x14ac:dyDescent="0.3">
      <c r="B212" s="4"/>
    </row>
    <row r="213" spans="2:2" x14ac:dyDescent="0.3">
      <c r="B213" s="4"/>
    </row>
    <row r="214" spans="2:2" x14ac:dyDescent="0.3">
      <c r="B214" s="4"/>
    </row>
    <row r="215" spans="2:2" x14ac:dyDescent="0.3">
      <c r="B215" s="4"/>
    </row>
    <row r="216" spans="2:2" x14ac:dyDescent="0.3">
      <c r="B216" s="4"/>
    </row>
    <row r="217" spans="2:2" x14ac:dyDescent="0.3">
      <c r="B217" s="4"/>
    </row>
    <row r="218" spans="2:2" x14ac:dyDescent="0.3">
      <c r="B218" s="4"/>
    </row>
    <row r="219" spans="2:2" x14ac:dyDescent="0.3">
      <c r="B219" s="4"/>
    </row>
    <row r="220" spans="2:2" x14ac:dyDescent="0.3">
      <c r="B220" s="4"/>
    </row>
    <row r="221" spans="2:2" x14ac:dyDescent="0.3">
      <c r="B221" s="4"/>
    </row>
    <row r="222" spans="2:2" x14ac:dyDescent="0.3">
      <c r="B222" s="4"/>
    </row>
    <row r="223" spans="2:2" x14ac:dyDescent="0.3">
      <c r="B223" s="4"/>
    </row>
    <row r="224" spans="2:2" x14ac:dyDescent="0.3">
      <c r="B224" s="4"/>
    </row>
    <row r="225" spans="2:2" x14ac:dyDescent="0.3">
      <c r="B225" s="4"/>
    </row>
    <row r="226" spans="2:2" x14ac:dyDescent="0.3">
      <c r="B226" s="4"/>
    </row>
    <row r="227" spans="2:2" x14ac:dyDescent="0.3">
      <c r="B227" s="4"/>
    </row>
    <row r="228" spans="2:2" x14ac:dyDescent="0.3">
      <c r="B228" s="4"/>
    </row>
    <row r="229" spans="2:2" x14ac:dyDescent="0.3">
      <c r="B229" s="4"/>
    </row>
    <row r="230" spans="2:2" x14ac:dyDescent="0.3">
      <c r="B230" s="4"/>
    </row>
    <row r="231" spans="2:2" x14ac:dyDescent="0.3">
      <c r="B231" s="4"/>
    </row>
    <row r="232" spans="2:2" x14ac:dyDescent="0.3">
      <c r="B232" s="4"/>
    </row>
    <row r="233" spans="2:2" x14ac:dyDescent="0.3">
      <c r="B233" s="4"/>
    </row>
    <row r="234" spans="2:2" x14ac:dyDescent="0.3">
      <c r="B234" s="4"/>
    </row>
    <row r="235" spans="2:2" x14ac:dyDescent="0.3">
      <c r="B235" s="4"/>
    </row>
    <row r="236" spans="2:2" x14ac:dyDescent="0.3">
      <c r="B236" s="4"/>
    </row>
    <row r="237" spans="2:2" x14ac:dyDescent="0.3">
      <c r="B237" s="4"/>
    </row>
    <row r="238" spans="2:2" x14ac:dyDescent="0.3">
      <c r="B238" s="4"/>
    </row>
    <row r="239" spans="2:2" x14ac:dyDescent="0.3">
      <c r="B239" s="4"/>
    </row>
    <row r="240" spans="2:2" x14ac:dyDescent="0.3">
      <c r="B240" s="4"/>
    </row>
    <row r="241" spans="2:2" x14ac:dyDescent="0.3">
      <c r="B241" s="4"/>
    </row>
    <row r="242" spans="2:2" x14ac:dyDescent="0.3">
      <c r="B242" s="4"/>
    </row>
    <row r="243" spans="2:2" x14ac:dyDescent="0.3">
      <c r="B243" s="4"/>
    </row>
    <row r="244" spans="2:2" x14ac:dyDescent="0.3">
      <c r="B244" s="4"/>
    </row>
    <row r="245" spans="2:2" x14ac:dyDescent="0.3">
      <c r="B245" s="4"/>
    </row>
    <row r="246" spans="2:2" x14ac:dyDescent="0.3">
      <c r="B246" s="4"/>
    </row>
    <row r="247" spans="2:2" x14ac:dyDescent="0.3">
      <c r="B247" s="4"/>
    </row>
    <row r="248" spans="2:2" x14ac:dyDescent="0.3">
      <c r="B248" s="4"/>
    </row>
    <row r="249" spans="2:2" x14ac:dyDescent="0.3">
      <c r="B249" s="4"/>
    </row>
    <row r="250" spans="2:2" x14ac:dyDescent="0.3">
      <c r="B250" s="4"/>
    </row>
    <row r="251" spans="2:2" x14ac:dyDescent="0.3">
      <c r="B251" s="4"/>
    </row>
    <row r="252" spans="2:2" x14ac:dyDescent="0.3">
      <c r="B252" s="4"/>
    </row>
    <row r="253" spans="2:2" x14ac:dyDescent="0.3">
      <c r="B253" s="4"/>
    </row>
    <row r="254" spans="2:2" x14ac:dyDescent="0.3">
      <c r="B254" s="4"/>
    </row>
    <row r="255" spans="2:2" x14ac:dyDescent="0.3">
      <c r="B255" s="4"/>
    </row>
    <row r="256" spans="2:2" x14ac:dyDescent="0.3">
      <c r="B256" s="4"/>
    </row>
    <row r="257" spans="2:2" x14ac:dyDescent="0.3">
      <c r="B257" s="4"/>
    </row>
    <row r="258" spans="2:2" x14ac:dyDescent="0.3">
      <c r="B258" s="4"/>
    </row>
    <row r="259" spans="2:2" x14ac:dyDescent="0.3">
      <c r="B259" s="4"/>
    </row>
    <row r="260" spans="2:2" x14ac:dyDescent="0.3">
      <c r="B260" s="4"/>
    </row>
    <row r="261" spans="2:2" x14ac:dyDescent="0.3">
      <c r="B261" s="4"/>
    </row>
    <row r="262" spans="2:2" x14ac:dyDescent="0.3">
      <c r="B262" s="4"/>
    </row>
    <row r="263" spans="2:2" x14ac:dyDescent="0.3">
      <c r="B263" s="4"/>
    </row>
    <row r="264" spans="2:2" x14ac:dyDescent="0.3">
      <c r="B264" s="4"/>
    </row>
    <row r="265" spans="2:2" x14ac:dyDescent="0.3">
      <c r="B265" s="4"/>
    </row>
    <row r="266" spans="2:2" x14ac:dyDescent="0.3">
      <c r="B266" s="4"/>
    </row>
    <row r="267" spans="2:2" x14ac:dyDescent="0.3">
      <c r="B267" s="4"/>
    </row>
    <row r="268" spans="2:2" x14ac:dyDescent="0.3">
      <c r="B268" s="4"/>
    </row>
    <row r="269" spans="2:2" x14ac:dyDescent="0.3">
      <c r="B269" s="4"/>
    </row>
    <row r="270" spans="2:2" x14ac:dyDescent="0.3">
      <c r="B270" s="4"/>
    </row>
    <row r="271" spans="2:2" x14ac:dyDescent="0.3">
      <c r="B271" s="4"/>
    </row>
    <row r="272" spans="2:2" x14ac:dyDescent="0.3">
      <c r="B272" s="4"/>
    </row>
    <row r="273" spans="2:2" x14ac:dyDescent="0.3">
      <c r="B273" s="4"/>
    </row>
    <row r="274" spans="2:2" x14ac:dyDescent="0.3">
      <c r="B274" s="4"/>
    </row>
    <row r="275" spans="2:2" x14ac:dyDescent="0.3">
      <c r="B275" s="4"/>
    </row>
    <row r="276" spans="2:2" x14ac:dyDescent="0.3">
      <c r="B276" s="4"/>
    </row>
    <row r="277" spans="2:2" x14ac:dyDescent="0.3">
      <c r="B277" s="4"/>
    </row>
    <row r="278" spans="2:2" x14ac:dyDescent="0.3">
      <c r="B278" s="4"/>
    </row>
    <row r="279" spans="2:2" x14ac:dyDescent="0.3">
      <c r="B279" s="4"/>
    </row>
    <row r="280" spans="2:2" x14ac:dyDescent="0.3">
      <c r="B280" s="4"/>
    </row>
    <row r="281" spans="2:2" x14ac:dyDescent="0.3">
      <c r="B281" s="4"/>
    </row>
    <row r="282" spans="2:2" x14ac:dyDescent="0.3">
      <c r="B282" s="4"/>
    </row>
    <row r="283" spans="2:2" x14ac:dyDescent="0.3">
      <c r="B283" s="4"/>
    </row>
    <row r="284" spans="2:2" x14ac:dyDescent="0.3">
      <c r="B284" s="4"/>
    </row>
    <row r="285" spans="2:2" x14ac:dyDescent="0.3">
      <c r="B285" s="4"/>
    </row>
    <row r="286" spans="2:2" x14ac:dyDescent="0.3">
      <c r="B286" s="4"/>
    </row>
    <row r="287" spans="2:2" x14ac:dyDescent="0.3">
      <c r="B287" s="4"/>
    </row>
    <row r="288" spans="2:2" x14ac:dyDescent="0.3">
      <c r="B288" s="4"/>
    </row>
    <row r="289" spans="2:2" x14ac:dyDescent="0.3">
      <c r="B289" s="4"/>
    </row>
    <row r="290" spans="2:2" x14ac:dyDescent="0.3">
      <c r="B290" s="4"/>
    </row>
    <row r="291" spans="2:2" x14ac:dyDescent="0.3">
      <c r="B291" s="4"/>
    </row>
    <row r="292" spans="2:2" x14ac:dyDescent="0.3">
      <c r="B292" s="4"/>
    </row>
    <row r="293" spans="2:2" x14ac:dyDescent="0.3">
      <c r="B293" s="4"/>
    </row>
    <row r="294" spans="2:2" x14ac:dyDescent="0.3">
      <c r="B294" s="4"/>
    </row>
    <row r="295" spans="2:2" x14ac:dyDescent="0.3">
      <c r="B295" s="4"/>
    </row>
    <row r="296" spans="2:2" x14ac:dyDescent="0.3">
      <c r="B296" s="4"/>
    </row>
    <row r="297" spans="2:2" x14ac:dyDescent="0.3">
      <c r="B297" s="4"/>
    </row>
    <row r="298" spans="2:2" x14ac:dyDescent="0.3">
      <c r="B298" s="4"/>
    </row>
    <row r="299" spans="2:2" x14ac:dyDescent="0.3">
      <c r="B299" s="4"/>
    </row>
    <row r="300" spans="2:2" x14ac:dyDescent="0.3">
      <c r="B300" s="4"/>
    </row>
    <row r="301" spans="2:2" x14ac:dyDescent="0.3">
      <c r="B301" s="4"/>
    </row>
    <row r="302" spans="2:2" x14ac:dyDescent="0.3">
      <c r="B302" s="4"/>
    </row>
    <row r="303" spans="2:2" x14ac:dyDescent="0.3">
      <c r="B303" s="4"/>
    </row>
    <row r="304" spans="2:2" x14ac:dyDescent="0.3">
      <c r="B304" s="4"/>
    </row>
    <row r="305" spans="2:2" x14ac:dyDescent="0.3">
      <c r="B305" s="4"/>
    </row>
    <row r="306" spans="2:2" x14ac:dyDescent="0.3">
      <c r="B306" s="4"/>
    </row>
    <row r="307" spans="2:2" x14ac:dyDescent="0.3">
      <c r="B307" s="4"/>
    </row>
    <row r="308" spans="2:2" x14ac:dyDescent="0.3">
      <c r="B308" s="4"/>
    </row>
    <row r="309" spans="2:2" x14ac:dyDescent="0.3">
      <c r="B309" s="4"/>
    </row>
    <row r="310" spans="2:2" x14ac:dyDescent="0.3">
      <c r="B310" s="4"/>
    </row>
    <row r="311" spans="2:2" x14ac:dyDescent="0.3">
      <c r="B311" s="4"/>
    </row>
    <row r="312" spans="2:2" x14ac:dyDescent="0.3">
      <c r="B312" s="4"/>
    </row>
    <row r="313" spans="2:2" x14ac:dyDescent="0.3">
      <c r="B313" s="4"/>
    </row>
    <row r="314" spans="2:2" x14ac:dyDescent="0.3">
      <c r="B314" s="4"/>
    </row>
    <row r="315" spans="2:2" x14ac:dyDescent="0.3">
      <c r="B315" s="4"/>
    </row>
    <row r="316" spans="2:2" x14ac:dyDescent="0.3">
      <c r="B316" s="4"/>
    </row>
    <row r="317" spans="2:2" x14ac:dyDescent="0.3">
      <c r="B317" s="4"/>
    </row>
    <row r="318" spans="2:2" x14ac:dyDescent="0.3">
      <c r="B318" s="4"/>
    </row>
    <row r="319" spans="2:2" x14ac:dyDescent="0.3">
      <c r="B319" s="4"/>
    </row>
    <row r="320" spans="2:2" x14ac:dyDescent="0.3">
      <c r="B320" s="4"/>
    </row>
    <row r="321" spans="2:2" x14ac:dyDescent="0.3">
      <c r="B321" s="4"/>
    </row>
    <row r="322" spans="2:2" x14ac:dyDescent="0.3">
      <c r="B322" s="4"/>
    </row>
    <row r="323" spans="2:2" x14ac:dyDescent="0.3">
      <c r="B323" s="4"/>
    </row>
    <row r="324" spans="2:2" x14ac:dyDescent="0.3">
      <c r="B324" s="4"/>
    </row>
    <row r="325" spans="2:2" x14ac:dyDescent="0.3">
      <c r="B325" s="4"/>
    </row>
    <row r="326" spans="2:2" x14ac:dyDescent="0.3">
      <c r="B326" s="4"/>
    </row>
    <row r="327" spans="2:2" x14ac:dyDescent="0.3">
      <c r="B327" s="4"/>
    </row>
    <row r="328" spans="2:2" x14ac:dyDescent="0.3">
      <c r="B328" s="4"/>
    </row>
    <row r="329" spans="2:2" x14ac:dyDescent="0.3">
      <c r="B329" s="4"/>
    </row>
    <row r="330" spans="2:2" x14ac:dyDescent="0.3">
      <c r="B330" s="4"/>
    </row>
    <row r="331" spans="2:2" x14ac:dyDescent="0.3">
      <c r="B331" s="4"/>
    </row>
    <row r="332" spans="2:2" x14ac:dyDescent="0.3">
      <c r="B332" s="4"/>
    </row>
    <row r="333" spans="2:2" x14ac:dyDescent="0.3">
      <c r="B333" s="4"/>
    </row>
    <row r="334" spans="2:2" x14ac:dyDescent="0.3">
      <c r="B334" s="4"/>
    </row>
    <row r="335" spans="2:2" x14ac:dyDescent="0.3">
      <c r="B335" s="4"/>
    </row>
    <row r="336" spans="2:2" x14ac:dyDescent="0.3">
      <c r="B336" s="4"/>
    </row>
    <row r="337" spans="2:2" x14ac:dyDescent="0.3">
      <c r="B337" s="4"/>
    </row>
    <row r="338" spans="2:2" x14ac:dyDescent="0.3">
      <c r="B338" s="4"/>
    </row>
    <row r="339" spans="2:2" x14ac:dyDescent="0.3">
      <c r="B339" s="4"/>
    </row>
    <row r="340" spans="2:2" x14ac:dyDescent="0.3">
      <c r="B340" s="4"/>
    </row>
    <row r="341" spans="2:2" x14ac:dyDescent="0.3">
      <c r="B341" s="4"/>
    </row>
    <row r="342" spans="2:2" x14ac:dyDescent="0.3">
      <c r="B342" s="4"/>
    </row>
    <row r="343" spans="2:2" x14ac:dyDescent="0.3">
      <c r="B343" s="4"/>
    </row>
    <row r="344" spans="2:2" x14ac:dyDescent="0.3">
      <c r="B344" s="4"/>
    </row>
    <row r="345" spans="2:2" x14ac:dyDescent="0.3">
      <c r="B345" s="4"/>
    </row>
    <row r="346" spans="2:2" x14ac:dyDescent="0.3">
      <c r="B346" s="4"/>
    </row>
    <row r="347" spans="2:2" x14ac:dyDescent="0.3">
      <c r="B347" s="4"/>
    </row>
    <row r="348" spans="2:2" x14ac:dyDescent="0.3">
      <c r="B348" s="4"/>
    </row>
    <row r="349" spans="2:2" x14ac:dyDescent="0.3">
      <c r="B349" s="4"/>
    </row>
    <row r="350" spans="2:2" x14ac:dyDescent="0.3">
      <c r="B350" s="4"/>
    </row>
    <row r="351" spans="2:2" x14ac:dyDescent="0.3">
      <c r="B351" s="4"/>
    </row>
    <row r="352" spans="2:2" x14ac:dyDescent="0.3">
      <c r="B352" s="4"/>
    </row>
    <row r="353" spans="2:2" x14ac:dyDescent="0.3">
      <c r="B353" s="4"/>
    </row>
    <row r="354" spans="2:2" x14ac:dyDescent="0.3">
      <c r="B354" s="4"/>
    </row>
    <row r="355" spans="2:2" x14ac:dyDescent="0.3">
      <c r="B355" s="4"/>
    </row>
    <row r="356" spans="2:2" x14ac:dyDescent="0.3">
      <c r="B356" s="4"/>
    </row>
    <row r="357" spans="2:2" x14ac:dyDescent="0.3">
      <c r="B357" s="4"/>
    </row>
    <row r="358" spans="2:2" x14ac:dyDescent="0.3">
      <c r="B358" s="4"/>
    </row>
    <row r="359" spans="2:2" x14ac:dyDescent="0.3">
      <c r="B359" s="4"/>
    </row>
    <row r="360" spans="2:2" x14ac:dyDescent="0.3">
      <c r="B360" s="4"/>
    </row>
    <row r="361" spans="2:2" x14ac:dyDescent="0.3">
      <c r="B361" s="4"/>
    </row>
    <row r="362" spans="2:2" x14ac:dyDescent="0.3">
      <c r="B362" s="4"/>
    </row>
    <row r="363" spans="2:2" x14ac:dyDescent="0.3">
      <c r="B363" s="4"/>
    </row>
    <row r="364" spans="2:2" x14ac:dyDescent="0.3">
      <c r="B364" s="4"/>
    </row>
    <row r="365" spans="2:2" x14ac:dyDescent="0.3">
      <c r="B365" s="4"/>
    </row>
    <row r="366" spans="2:2" x14ac:dyDescent="0.3">
      <c r="B366" s="4"/>
    </row>
    <row r="367" spans="2:2" x14ac:dyDescent="0.3">
      <c r="B367" s="4"/>
    </row>
    <row r="368" spans="2:2" x14ac:dyDescent="0.3">
      <c r="B368" s="4"/>
    </row>
    <row r="369" spans="2:2" x14ac:dyDescent="0.3">
      <c r="B369" s="4"/>
    </row>
    <row r="370" spans="2:2" x14ac:dyDescent="0.3">
      <c r="B370" s="4"/>
    </row>
    <row r="371" spans="2:2" x14ac:dyDescent="0.3">
      <c r="B371" s="4"/>
    </row>
    <row r="372" spans="2:2" x14ac:dyDescent="0.3">
      <c r="B372" s="4"/>
    </row>
    <row r="373" spans="2:2" x14ac:dyDescent="0.3">
      <c r="B373" s="4"/>
    </row>
    <row r="374" spans="2:2" x14ac:dyDescent="0.3">
      <c r="B374" s="4"/>
    </row>
    <row r="375" spans="2:2" x14ac:dyDescent="0.3">
      <c r="B375" s="4"/>
    </row>
    <row r="376" spans="2:2" x14ac:dyDescent="0.3">
      <c r="B376" s="4"/>
    </row>
    <row r="377" spans="2:2" x14ac:dyDescent="0.3">
      <c r="B377" s="4"/>
    </row>
    <row r="378" spans="2:2" x14ac:dyDescent="0.3">
      <c r="B378" s="4"/>
    </row>
    <row r="379" spans="2:2" x14ac:dyDescent="0.3">
      <c r="B379" s="4"/>
    </row>
    <row r="380" spans="2:2" x14ac:dyDescent="0.3">
      <c r="B380" s="4"/>
    </row>
    <row r="381" spans="2:2" x14ac:dyDescent="0.3">
      <c r="B381" s="4"/>
    </row>
    <row r="382" spans="2:2" x14ac:dyDescent="0.3">
      <c r="B382" s="4"/>
    </row>
  </sheetData>
  <autoFilter ref="A7:G24"/>
  <mergeCells count="1">
    <mergeCell ref="B10:E10"/>
  </mergeCells>
  <pageMargins left="0.78740157480314965" right="0.78740157480314965" top="0.98425196850393704" bottom="0.98425196850393704" header="0.51181102362204722" footer="0.51181102362204722"/>
  <pageSetup paperSize="9" scale="94" fitToHeight="3" orientation="portrait" r:id="rId1"/>
  <headerFooter alignWithMargins="0">
    <oddHeader>&amp;L&amp;"Arial CE,Tučné"Rozšíření chlazení serverovny Na Slovance&amp;RRekapitulace rozpočtu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K498"/>
  <sheetViews>
    <sheetView tabSelected="1" topLeftCell="A124" zoomScale="150" zoomScaleNormal="150" zoomScaleSheetLayoutView="130" workbookViewId="0">
      <selection activeCell="E138" sqref="E138"/>
    </sheetView>
  </sheetViews>
  <sheetFormatPr defaultColWidth="9.109375" defaultRowHeight="13.8" x14ac:dyDescent="0.3"/>
  <cols>
    <col min="1" max="1" width="5" style="23" customWidth="1"/>
    <col min="2" max="2" width="7.44140625" style="1" customWidth="1"/>
    <col min="3" max="3" width="43" style="1" customWidth="1"/>
    <col min="4" max="4" width="4.6640625" style="1" customWidth="1"/>
    <col min="5" max="5" width="12.109375" style="1" customWidth="1"/>
    <col min="6" max="6" width="9.88671875" style="1" customWidth="1"/>
    <col min="7" max="7" width="14.88671875" style="1" bestFit="1" customWidth="1"/>
    <col min="8" max="16384" width="9.109375" style="1"/>
  </cols>
  <sheetData>
    <row r="1" spans="1:11" ht="24.75" customHeight="1" x14ac:dyDescent="0.3">
      <c r="A1" s="51"/>
      <c r="B1" s="73" t="s">
        <v>157</v>
      </c>
      <c r="C1" s="33"/>
      <c r="D1" s="33"/>
      <c r="E1" s="33"/>
      <c r="F1" s="33"/>
      <c r="G1" s="33"/>
    </row>
    <row r="2" spans="1:11" ht="12.75" customHeight="1" x14ac:dyDescent="0.3">
      <c r="A2" s="65"/>
      <c r="B2" s="66" t="s">
        <v>20</v>
      </c>
      <c r="C2" s="32"/>
      <c r="D2" s="32"/>
      <c r="E2" s="32"/>
      <c r="F2" s="32"/>
      <c r="G2" s="33"/>
    </row>
    <row r="3" spans="1:11" ht="15" customHeight="1" x14ac:dyDescent="0.3">
      <c r="A3" s="65"/>
      <c r="B3" s="66"/>
      <c r="C3" s="32"/>
      <c r="D3" s="32"/>
      <c r="E3" s="32"/>
      <c r="F3" s="32"/>
      <c r="G3" s="33"/>
    </row>
    <row r="4" spans="1:11" ht="12.75" customHeight="1" x14ac:dyDescent="0.3">
      <c r="A4" s="65"/>
      <c r="B4" s="32" t="s">
        <v>21</v>
      </c>
      <c r="C4" s="32"/>
      <c r="D4" s="32"/>
      <c r="E4" s="32" t="s">
        <v>154</v>
      </c>
      <c r="F4" s="74"/>
      <c r="G4" s="34"/>
    </row>
    <row r="5" spans="1:11" ht="12.75" customHeight="1" x14ac:dyDescent="0.3">
      <c r="A5" s="65"/>
      <c r="B5" s="32" t="s">
        <v>155</v>
      </c>
      <c r="C5" s="74"/>
      <c r="D5" s="32"/>
      <c r="E5" s="32" t="s">
        <v>153</v>
      </c>
      <c r="F5" s="74"/>
      <c r="G5" s="34"/>
    </row>
    <row r="6" spans="1:11" ht="9" customHeight="1" thickBot="1" x14ac:dyDescent="0.35">
      <c r="A6" s="65"/>
      <c r="B6" s="32"/>
      <c r="C6" s="32"/>
      <c r="D6" s="32"/>
      <c r="E6" s="32"/>
      <c r="F6" s="32"/>
      <c r="G6" s="33"/>
    </row>
    <row r="7" spans="1:11" ht="18.75" customHeight="1" x14ac:dyDescent="0.3">
      <c r="A7" s="67" t="s">
        <v>156</v>
      </c>
      <c r="B7" s="68" t="s">
        <v>22</v>
      </c>
      <c r="C7" s="68" t="s">
        <v>23</v>
      </c>
      <c r="D7" s="68" t="s">
        <v>24</v>
      </c>
      <c r="E7" s="68" t="s">
        <v>25</v>
      </c>
      <c r="F7" s="68" t="s">
        <v>26</v>
      </c>
      <c r="G7" s="69" t="s">
        <v>27</v>
      </c>
    </row>
    <row r="8" spans="1:11" ht="12" customHeight="1" x14ac:dyDescent="0.3">
      <c r="A8" s="70"/>
      <c r="B8" s="71">
        <v>1</v>
      </c>
      <c r="C8" s="71">
        <v>2</v>
      </c>
      <c r="D8" s="71">
        <v>3</v>
      </c>
      <c r="E8" s="71">
        <v>4</v>
      </c>
      <c r="F8" s="71">
        <v>5</v>
      </c>
      <c r="G8" s="72">
        <v>6</v>
      </c>
    </row>
    <row r="9" spans="1:11" s="13" customFormat="1" ht="14.4" x14ac:dyDescent="0.3">
      <c r="A9" s="80">
        <v>0</v>
      </c>
      <c r="B9" s="130" t="s">
        <v>115</v>
      </c>
      <c r="C9" s="130"/>
      <c r="D9" s="130"/>
      <c r="E9" s="130"/>
      <c r="F9" s="81"/>
      <c r="G9" s="82">
        <f>G10+G16+G28+G55+G85+G93+G101+G112+G118+G121+G132</f>
        <v>0</v>
      </c>
    </row>
    <row r="10" spans="1:11" ht="15" customHeight="1" x14ac:dyDescent="0.3">
      <c r="A10" s="24">
        <v>0</v>
      </c>
      <c r="B10" s="76" t="s">
        <v>159</v>
      </c>
      <c r="C10" s="28" t="s">
        <v>93</v>
      </c>
      <c r="D10" s="29"/>
      <c r="E10" s="30"/>
      <c r="F10" s="30"/>
      <c r="G10" s="30">
        <f>SUM(G11:G15)</f>
        <v>0</v>
      </c>
    </row>
    <row r="11" spans="1:11" ht="12.75" customHeight="1" x14ac:dyDescent="0.3">
      <c r="A11" s="83"/>
      <c r="B11" s="84"/>
      <c r="C11" s="85" t="s">
        <v>14</v>
      </c>
      <c r="D11" s="86" t="s">
        <v>7</v>
      </c>
      <c r="E11" s="87">
        <v>2</v>
      </c>
      <c r="F11" s="88"/>
      <c r="G11" s="89">
        <f>E11*F11</f>
        <v>0</v>
      </c>
    </row>
    <row r="12" spans="1:11" ht="12.75" customHeight="1" x14ac:dyDescent="0.3">
      <c r="A12" s="90"/>
      <c r="B12" s="84"/>
      <c r="C12" s="91" t="s">
        <v>94</v>
      </c>
      <c r="D12" s="92" t="s">
        <v>7</v>
      </c>
      <c r="E12" s="93">
        <v>4</v>
      </c>
      <c r="F12" s="88"/>
      <c r="G12" s="89">
        <f>E12*F12</f>
        <v>0</v>
      </c>
    </row>
    <row r="13" spans="1:11" ht="12.6" customHeight="1" x14ac:dyDescent="0.3">
      <c r="A13" s="94"/>
      <c r="B13" s="95"/>
      <c r="C13" s="91" t="s">
        <v>17</v>
      </c>
      <c r="D13" s="92" t="s">
        <v>0</v>
      </c>
      <c r="E13" s="93">
        <v>140</v>
      </c>
      <c r="F13" s="88"/>
      <c r="G13" s="89">
        <f>E13*F13</f>
        <v>0</v>
      </c>
      <c r="K13" s="1" t="s">
        <v>131</v>
      </c>
    </row>
    <row r="14" spans="1:11" x14ac:dyDescent="0.3">
      <c r="A14" s="96"/>
      <c r="B14" s="97"/>
      <c r="C14" s="91" t="s">
        <v>96</v>
      </c>
      <c r="D14" s="92" t="s">
        <v>18</v>
      </c>
      <c r="E14" s="93">
        <v>88</v>
      </c>
      <c r="F14" s="88"/>
      <c r="G14" s="89">
        <f>E14*F14</f>
        <v>0</v>
      </c>
    </row>
    <row r="15" spans="1:11" x14ac:dyDescent="0.3">
      <c r="A15" s="98"/>
      <c r="B15" s="99"/>
      <c r="C15" s="100" t="s">
        <v>15</v>
      </c>
      <c r="D15" s="101" t="s">
        <v>18</v>
      </c>
      <c r="E15" s="102">
        <v>88</v>
      </c>
      <c r="F15" s="103"/>
      <c r="G15" s="104">
        <f>E15*F15</f>
        <v>0</v>
      </c>
    </row>
    <row r="16" spans="1:11" ht="15" customHeight="1" x14ac:dyDescent="0.3">
      <c r="A16" s="24">
        <v>0</v>
      </c>
      <c r="B16" s="76" t="s">
        <v>160</v>
      </c>
      <c r="C16" s="28" t="s">
        <v>28</v>
      </c>
      <c r="D16" s="29"/>
      <c r="E16" s="30"/>
      <c r="F16" s="31"/>
      <c r="G16" s="30">
        <f>SUM(G17:G27)</f>
        <v>0</v>
      </c>
    </row>
    <row r="17" spans="1:7" ht="114" customHeight="1" x14ac:dyDescent="0.3">
      <c r="A17" s="105"/>
      <c r="B17" s="106" t="s">
        <v>45</v>
      </c>
      <c r="C17" s="107" t="s">
        <v>150</v>
      </c>
      <c r="D17" s="92" t="s">
        <v>1</v>
      </c>
      <c r="E17" s="93">
        <v>2</v>
      </c>
      <c r="F17" s="88"/>
      <c r="G17" s="89">
        <f t="shared" ref="G17:G27" si="0">E17*F17</f>
        <v>0</v>
      </c>
    </row>
    <row r="18" spans="1:7" ht="23.25" customHeight="1" x14ac:dyDescent="0.3">
      <c r="A18" s="105"/>
      <c r="B18" s="108" t="s">
        <v>40</v>
      </c>
      <c r="C18" s="107" t="s">
        <v>55</v>
      </c>
      <c r="D18" s="92" t="s">
        <v>1</v>
      </c>
      <c r="E18" s="93">
        <v>1</v>
      </c>
      <c r="F18" s="88"/>
      <c r="G18" s="89">
        <f t="shared" si="0"/>
        <v>0</v>
      </c>
    </row>
    <row r="19" spans="1:7" x14ac:dyDescent="0.3">
      <c r="A19" s="105"/>
      <c r="B19" s="108" t="s">
        <v>108</v>
      </c>
      <c r="C19" s="107" t="s">
        <v>6</v>
      </c>
      <c r="D19" s="92" t="s">
        <v>1</v>
      </c>
      <c r="E19" s="93">
        <v>1</v>
      </c>
      <c r="F19" s="88"/>
      <c r="G19" s="89">
        <f t="shared" si="0"/>
        <v>0</v>
      </c>
    </row>
    <row r="20" spans="1:7" x14ac:dyDescent="0.3">
      <c r="A20" s="105"/>
      <c r="B20" s="109" t="s">
        <v>109</v>
      </c>
      <c r="C20" s="107" t="s">
        <v>107</v>
      </c>
      <c r="D20" s="92" t="s">
        <v>1</v>
      </c>
      <c r="E20" s="93">
        <v>2</v>
      </c>
      <c r="F20" s="88"/>
      <c r="G20" s="89">
        <f t="shared" si="0"/>
        <v>0</v>
      </c>
    </row>
    <row r="21" spans="1:7" ht="15" customHeight="1" x14ac:dyDescent="0.3">
      <c r="A21" s="105"/>
      <c r="B21" s="108"/>
      <c r="C21" s="91" t="s">
        <v>98</v>
      </c>
      <c r="D21" s="92" t="s">
        <v>7</v>
      </c>
      <c r="E21" s="93">
        <v>2</v>
      </c>
      <c r="F21" s="88"/>
      <c r="G21" s="89">
        <f t="shared" si="0"/>
        <v>0</v>
      </c>
    </row>
    <row r="22" spans="1:7" ht="12.6" customHeight="1" x14ac:dyDescent="0.3">
      <c r="A22" s="96"/>
      <c r="B22" s="97"/>
      <c r="C22" s="91" t="s">
        <v>13</v>
      </c>
      <c r="D22" s="92" t="s">
        <v>1</v>
      </c>
      <c r="E22" s="93">
        <v>2</v>
      </c>
      <c r="F22" s="88"/>
      <c r="G22" s="89">
        <f t="shared" si="0"/>
        <v>0</v>
      </c>
    </row>
    <row r="23" spans="1:7" ht="12.6" customHeight="1" x14ac:dyDescent="0.3">
      <c r="A23" s="96"/>
      <c r="B23" s="97"/>
      <c r="C23" s="91" t="s">
        <v>10</v>
      </c>
      <c r="D23" s="92" t="s">
        <v>1</v>
      </c>
      <c r="E23" s="93">
        <v>2</v>
      </c>
      <c r="F23" s="88"/>
      <c r="G23" s="89">
        <f t="shared" si="0"/>
        <v>0</v>
      </c>
    </row>
    <row r="24" spans="1:7" ht="12.6" customHeight="1" x14ac:dyDescent="0.3">
      <c r="A24" s="96"/>
      <c r="B24" s="97"/>
      <c r="C24" s="91" t="s">
        <v>110</v>
      </c>
      <c r="D24" s="92" t="s">
        <v>1</v>
      </c>
      <c r="E24" s="93">
        <v>3</v>
      </c>
      <c r="F24" s="88"/>
      <c r="G24" s="89">
        <f t="shared" si="0"/>
        <v>0</v>
      </c>
    </row>
    <row r="25" spans="1:7" ht="12.6" customHeight="1" x14ac:dyDescent="0.3">
      <c r="A25" s="96"/>
      <c r="B25" s="97"/>
      <c r="C25" s="91" t="s">
        <v>111</v>
      </c>
      <c r="D25" s="92" t="s">
        <v>1</v>
      </c>
      <c r="E25" s="93">
        <v>1</v>
      </c>
      <c r="F25" s="88"/>
      <c r="G25" s="89">
        <f t="shared" si="0"/>
        <v>0</v>
      </c>
    </row>
    <row r="26" spans="1:7" ht="18.75" customHeight="1" x14ac:dyDescent="0.3">
      <c r="A26" s="105"/>
      <c r="B26" s="108"/>
      <c r="C26" s="107" t="s">
        <v>129</v>
      </c>
      <c r="D26" s="92" t="s">
        <v>7</v>
      </c>
      <c r="E26" s="93">
        <v>1</v>
      </c>
      <c r="F26" s="88"/>
      <c r="G26" s="89">
        <f t="shared" si="0"/>
        <v>0</v>
      </c>
    </row>
    <row r="27" spans="1:7" x14ac:dyDescent="0.3">
      <c r="A27" s="110"/>
      <c r="B27" s="111"/>
      <c r="C27" s="112" t="s">
        <v>95</v>
      </c>
      <c r="D27" s="101" t="s">
        <v>7</v>
      </c>
      <c r="E27" s="102">
        <v>1</v>
      </c>
      <c r="F27" s="103"/>
      <c r="G27" s="104">
        <f t="shared" si="0"/>
        <v>0</v>
      </c>
    </row>
    <row r="28" spans="1:7" ht="15" customHeight="1" x14ac:dyDescent="0.3">
      <c r="A28" s="24">
        <v>0</v>
      </c>
      <c r="B28" s="76" t="s">
        <v>161</v>
      </c>
      <c r="C28" s="28" t="s">
        <v>91</v>
      </c>
      <c r="D28" s="29"/>
      <c r="E28" s="30"/>
      <c r="F28" s="31"/>
      <c r="G28" s="30">
        <f>SUM(G29:G54)</f>
        <v>0</v>
      </c>
    </row>
    <row r="29" spans="1:7" ht="12.75" customHeight="1" x14ac:dyDescent="0.3">
      <c r="A29" s="105"/>
      <c r="B29" s="108"/>
      <c r="C29" s="107" t="s">
        <v>57</v>
      </c>
      <c r="D29" s="92" t="s">
        <v>0</v>
      </c>
      <c r="E29" s="93">
        <v>18</v>
      </c>
      <c r="F29" s="88"/>
      <c r="G29" s="89">
        <f t="shared" ref="G29:G42" si="1">E29*F29</f>
        <v>0</v>
      </c>
    </row>
    <row r="30" spans="1:7" ht="12.75" customHeight="1" x14ac:dyDescent="0.3">
      <c r="A30" s="105"/>
      <c r="B30" s="108"/>
      <c r="C30" s="107" t="s">
        <v>59</v>
      </c>
      <c r="D30" s="92" t="s">
        <v>1</v>
      </c>
      <c r="E30" s="93">
        <v>10</v>
      </c>
      <c r="F30" s="88"/>
      <c r="G30" s="89">
        <f t="shared" si="1"/>
        <v>0</v>
      </c>
    </row>
    <row r="31" spans="1:7" x14ac:dyDescent="0.3">
      <c r="A31" s="105"/>
      <c r="B31" s="108"/>
      <c r="C31" s="107" t="s">
        <v>65</v>
      </c>
      <c r="D31" s="92" t="s">
        <v>1</v>
      </c>
      <c r="E31" s="93">
        <v>8</v>
      </c>
      <c r="F31" s="88"/>
      <c r="G31" s="89">
        <f t="shared" si="1"/>
        <v>0</v>
      </c>
    </row>
    <row r="32" spans="1:7" x14ac:dyDescent="0.3">
      <c r="A32" s="105"/>
      <c r="B32" s="108"/>
      <c r="C32" s="107" t="s">
        <v>85</v>
      </c>
      <c r="D32" s="92" t="s">
        <v>1</v>
      </c>
      <c r="E32" s="93">
        <v>4</v>
      </c>
      <c r="F32" s="88"/>
      <c r="G32" s="89">
        <f t="shared" si="1"/>
        <v>0</v>
      </c>
    </row>
    <row r="33" spans="1:7" x14ac:dyDescent="0.3">
      <c r="A33" s="105"/>
      <c r="B33" s="108"/>
      <c r="C33" s="107" t="s">
        <v>56</v>
      </c>
      <c r="D33" s="92" t="s">
        <v>1</v>
      </c>
      <c r="E33" s="93">
        <v>2</v>
      </c>
      <c r="F33" s="88"/>
      <c r="G33" s="89">
        <f t="shared" si="1"/>
        <v>0</v>
      </c>
    </row>
    <row r="34" spans="1:7" x14ac:dyDescent="0.3">
      <c r="A34" s="105"/>
      <c r="B34" s="108"/>
      <c r="C34" s="107" t="s">
        <v>66</v>
      </c>
      <c r="D34" s="92" t="s">
        <v>1</v>
      </c>
      <c r="E34" s="93">
        <v>2</v>
      </c>
      <c r="F34" s="88"/>
      <c r="G34" s="89">
        <f t="shared" si="1"/>
        <v>0</v>
      </c>
    </row>
    <row r="35" spans="1:7" ht="12.75" customHeight="1" x14ac:dyDescent="0.3">
      <c r="A35" s="105"/>
      <c r="B35" s="108"/>
      <c r="C35" s="107" t="s">
        <v>63</v>
      </c>
      <c r="D35" s="92" t="s">
        <v>0</v>
      </c>
      <c r="E35" s="93">
        <v>22</v>
      </c>
      <c r="F35" s="88"/>
      <c r="G35" s="89">
        <f t="shared" si="1"/>
        <v>0</v>
      </c>
    </row>
    <row r="36" spans="1:7" ht="12.75" customHeight="1" x14ac:dyDescent="0.3">
      <c r="A36" s="105"/>
      <c r="B36" s="108"/>
      <c r="C36" s="107" t="s">
        <v>70</v>
      </c>
      <c r="D36" s="92" t="s">
        <v>1</v>
      </c>
      <c r="E36" s="93">
        <v>10</v>
      </c>
      <c r="F36" s="88"/>
      <c r="G36" s="89">
        <f t="shared" si="1"/>
        <v>0</v>
      </c>
    </row>
    <row r="37" spans="1:7" ht="12.75" customHeight="1" x14ac:dyDescent="0.3">
      <c r="A37" s="105"/>
      <c r="B37" s="108"/>
      <c r="C37" s="107" t="s">
        <v>60</v>
      </c>
      <c r="D37" s="92" t="s">
        <v>0</v>
      </c>
      <c r="E37" s="93">
        <v>42</v>
      </c>
      <c r="F37" s="88"/>
      <c r="G37" s="89">
        <f t="shared" si="1"/>
        <v>0</v>
      </c>
    </row>
    <row r="38" spans="1:7" ht="12.75" customHeight="1" x14ac:dyDescent="0.3">
      <c r="A38" s="105"/>
      <c r="B38" s="108"/>
      <c r="C38" s="107" t="s">
        <v>58</v>
      </c>
      <c r="D38" s="92" t="s">
        <v>1</v>
      </c>
      <c r="E38" s="93">
        <v>13</v>
      </c>
      <c r="F38" s="88"/>
      <c r="G38" s="89">
        <f t="shared" si="1"/>
        <v>0</v>
      </c>
    </row>
    <row r="39" spans="1:7" ht="12.75" customHeight="1" x14ac:dyDescent="0.3">
      <c r="A39" s="105"/>
      <c r="B39" s="108"/>
      <c r="C39" s="107" t="s">
        <v>67</v>
      </c>
      <c r="D39" s="92" t="s">
        <v>1</v>
      </c>
      <c r="E39" s="93">
        <v>20</v>
      </c>
      <c r="F39" s="88"/>
      <c r="G39" s="89">
        <f t="shared" si="1"/>
        <v>0</v>
      </c>
    </row>
    <row r="40" spans="1:7" ht="12.75" customHeight="1" x14ac:dyDescent="0.3">
      <c r="A40" s="105"/>
      <c r="B40" s="108"/>
      <c r="C40" s="107" t="s">
        <v>86</v>
      </c>
      <c r="D40" s="92" t="s">
        <v>1</v>
      </c>
      <c r="E40" s="93">
        <v>22</v>
      </c>
      <c r="F40" s="88"/>
      <c r="G40" s="89">
        <f t="shared" si="1"/>
        <v>0</v>
      </c>
    </row>
    <row r="41" spans="1:7" ht="12.75" customHeight="1" x14ac:dyDescent="0.3">
      <c r="A41" s="105"/>
      <c r="B41" s="108"/>
      <c r="C41" s="107" t="s">
        <v>69</v>
      </c>
      <c r="D41" s="92" t="s">
        <v>1</v>
      </c>
      <c r="E41" s="93">
        <v>1</v>
      </c>
      <c r="F41" s="88"/>
      <c r="G41" s="89">
        <f t="shared" si="1"/>
        <v>0</v>
      </c>
    </row>
    <row r="42" spans="1:7" ht="12.75" customHeight="1" x14ac:dyDescent="0.3">
      <c r="A42" s="105"/>
      <c r="B42" s="108"/>
      <c r="C42" s="107" t="s">
        <v>68</v>
      </c>
      <c r="D42" s="92" t="s">
        <v>1</v>
      </c>
      <c r="E42" s="93">
        <v>4</v>
      </c>
      <c r="F42" s="88"/>
      <c r="G42" s="89">
        <f t="shared" si="1"/>
        <v>0</v>
      </c>
    </row>
    <row r="43" spans="1:7" ht="12.75" customHeight="1" x14ac:dyDescent="0.3">
      <c r="A43" s="105"/>
      <c r="B43" s="108"/>
      <c r="C43" s="107" t="s">
        <v>64</v>
      </c>
      <c r="D43" s="92" t="s">
        <v>0</v>
      </c>
      <c r="E43" s="93">
        <v>44</v>
      </c>
      <c r="F43" s="88"/>
      <c r="G43" s="89">
        <f t="shared" ref="G43:G48" si="2">E43*F43</f>
        <v>0</v>
      </c>
    </row>
    <row r="44" spans="1:7" ht="12.75" customHeight="1" x14ac:dyDescent="0.3">
      <c r="A44" s="105"/>
      <c r="B44" s="108"/>
      <c r="C44" s="107" t="s">
        <v>5</v>
      </c>
      <c r="D44" s="92" t="s">
        <v>1</v>
      </c>
      <c r="E44" s="93">
        <v>12</v>
      </c>
      <c r="F44" s="88"/>
      <c r="G44" s="89">
        <f t="shared" si="2"/>
        <v>0</v>
      </c>
    </row>
    <row r="45" spans="1:7" ht="12.75" customHeight="1" x14ac:dyDescent="0.3">
      <c r="A45" s="105"/>
      <c r="B45" s="108"/>
      <c r="C45" s="107" t="s">
        <v>122</v>
      </c>
      <c r="D45" s="92" t="s">
        <v>0</v>
      </c>
      <c r="E45" s="93">
        <v>66</v>
      </c>
      <c r="F45" s="88"/>
      <c r="G45" s="89">
        <f t="shared" si="2"/>
        <v>0</v>
      </c>
    </row>
    <row r="46" spans="1:7" ht="12.75" customHeight="1" x14ac:dyDescent="0.3">
      <c r="A46" s="105"/>
      <c r="B46" s="108" t="s">
        <v>42</v>
      </c>
      <c r="C46" s="109" t="s">
        <v>3</v>
      </c>
      <c r="D46" s="92" t="s">
        <v>1</v>
      </c>
      <c r="E46" s="93">
        <v>2</v>
      </c>
      <c r="F46" s="88"/>
      <c r="G46" s="89">
        <f t="shared" si="2"/>
        <v>0</v>
      </c>
    </row>
    <row r="47" spans="1:7" ht="12.75" customHeight="1" x14ac:dyDescent="0.3">
      <c r="A47" s="105"/>
      <c r="B47" s="108" t="s">
        <v>43</v>
      </c>
      <c r="C47" s="109" t="s">
        <v>4</v>
      </c>
      <c r="D47" s="92" t="s">
        <v>1</v>
      </c>
      <c r="E47" s="93">
        <v>2</v>
      </c>
      <c r="F47" s="88"/>
      <c r="G47" s="89">
        <f t="shared" si="2"/>
        <v>0</v>
      </c>
    </row>
    <row r="48" spans="1:7" ht="12.75" customHeight="1" x14ac:dyDescent="0.3">
      <c r="A48" s="105"/>
      <c r="B48" s="108" t="s">
        <v>48</v>
      </c>
      <c r="C48" s="109" t="s">
        <v>72</v>
      </c>
      <c r="D48" s="92" t="s">
        <v>1</v>
      </c>
      <c r="E48" s="93">
        <v>2</v>
      </c>
      <c r="F48" s="88"/>
      <c r="G48" s="89">
        <f t="shared" si="2"/>
        <v>0</v>
      </c>
    </row>
    <row r="49" spans="1:7" ht="19.2" x14ac:dyDescent="0.3">
      <c r="A49" s="105"/>
      <c r="B49" s="109" t="s">
        <v>49</v>
      </c>
      <c r="C49" s="109" t="s">
        <v>71</v>
      </c>
      <c r="D49" s="92" t="s">
        <v>1</v>
      </c>
      <c r="E49" s="93">
        <v>6</v>
      </c>
      <c r="F49" s="88"/>
      <c r="G49" s="89">
        <f t="shared" ref="G49:G54" si="3">E49*F49</f>
        <v>0</v>
      </c>
    </row>
    <row r="50" spans="1:7" ht="12.75" customHeight="1" x14ac:dyDescent="0.3">
      <c r="A50" s="105"/>
      <c r="B50" s="108" t="s">
        <v>41</v>
      </c>
      <c r="C50" s="109" t="s">
        <v>84</v>
      </c>
      <c r="D50" s="92" t="s">
        <v>1</v>
      </c>
      <c r="E50" s="93">
        <v>2</v>
      </c>
      <c r="F50" s="88"/>
      <c r="G50" s="89">
        <f t="shared" si="3"/>
        <v>0</v>
      </c>
    </row>
    <row r="51" spans="1:7" ht="18.75" customHeight="1" x14ac:dyDescent="0.3">
      <c r="A51" s="105"/>
      <c r="B51" s="108"/>
      <c r="C51" s="109" t="s">
        <v>123</v>
      </c>
      <c r="D51" s="92" t="s">
        <v>0</v>
      </c>
      <c r="E51" s="93">
        <v>66</v>
      </c>
      <c r="F51" s="88"/>
      <c r="G51" s="89">
        <f t="shared" si="3"/>
        <v>0</v>
      </c>
    </row>
    <row r="52" spans="1:7" x14ac:dyDescent="0.3">
      <c r="A52" s="96"/>
      <c r="B52" s="97"/>
      <c r="C52" s="91" t="s">
        <v>90</v>
      </c>
      <c r="D52" s="92" t="s">
        <v>7</v>
      </c>
      <c r="E52" s="93">
        <v>1</v>
      </c>
      <c r="F52" s="88"/>
      <c r="G52" s="89">
        <f t="shared" si="3"/>
        <v>0</v>
      </c>
    </row>
    <row r="53" spans="1:7" ht="12" customHeight="1" x14ac:dyDescent="0.3">
      <c r="A53" s="105"/>
      <c r="B53" s="108"/>
      <c r="C53" s="91" t="s">
        <v>11</v>
      </c>
      <c r="D53" s="92" t="s">
        <v>130</v>
      </c>
      <c r="E53" s="93">
        <v>1540</v>
      </c>
      <c r="F53" s="88"/>
      <c r="G53" s="89">
        <f t="shared" si="3"/>
        <v>0</v>
      </c>
    </row>
    <row r="54" spans="1:7" ht="12" customHeight="1" x14ac:dyDescent="0.3">
      <c r="A54" s="113"/>
      <c r="B54" s="114"/>
      <c r="C54" s="100" t="s">
        <v>12</v>
      </c>
      <c r="D54" s="101" t="s">
        <v>7</v>
      </c>
      <c r="E54" s="102">
        <v>1</v>
      </c>
      <c r="F54" s="103"/>
      <c r="G54" s="104">
        <f t="shared" si="3"/>
        <v>0</v>
      </c>
    </row>
    <row r="55" spans="1:7" ht="15" customHeight="1" x14ac:dyDescent="0.3">
      <c r="A55" s="24">
        <v>0</v>
      </c>
      <c r="B55" s="76" t="s">
        <v>162</v>
      </c>
      <c r="C55" s="28" t="s">
        <v>92</v>
      </c>
      <c r="D55" s="29"/>
      <c r="E55" s="30"/>
      <c r="F55" s="31"/>
      <c r="G55" s="30">
        <f>SUM(G56:G84)</f>
        <v>0</v>
      </c>
    </row>
    <row r="56" spans="1:7" ht="12.75" customHeight="1" x14ac:dyDescent="0.3">
      <c r="A56" s="105"/>
      <c r="B56" s="108"/>
      <c r="C56" s="107" t="s">
        <v>57</v>
      </c>
      <c r="D56" s="92" t="s">
        <v>0</v>
      </c>
      <c r="E56" s="93">
        <v>18</v>
      </c>
      <c r="F56" s="88"/>
      <c r="G56" s="89">
        <f t="shared" ref="G56:G83" si="4">E56*F56</f>
        <v>0</v>
      </c>
    </row>
    <row r="57" spans="1:7" ht="12.75" customHeight="1" x14ac:dyDescent="0.3">
      <c r="A57" s="105"/>
      <c r="B57" s="108"/>
      <c r="C57" s="107" t="s">
        <v>59</v>
      </c>
      <c r="D57" s="92" t="s">
        <v>1</v>
      </c>
      <c r="E57" s="93">
        <v>5</v>
      </c>
      <c r="F57" s="88"/>
      <c r="G57" s="89">
        <f t="shared" si="4"/>
        <v>0</v>
      </c>
    </row>
    <row r="58" spans="1:7" ht="12" customHeight="1" x14ac:dyDescent="0.3">
      <c r="A58" s="105"/>
      <c r="B58" s="108"/>
      <c r="C58" s="107" t="s">
        <v>65</v>
      </c>
      <c r="D58" s="92" t="s">
        <v>1</v>
      </c>
      <c r="E58" s="93">
        <v>6</v>
      </c>
      <c r="F58" s="88"/>
      <c r="G58" s="89">
        <f t="shared" si="4"/>
        <v>0</v>
      </c>
    </row>
    <row r="59" spans="1:7" x14ac:dyDescent="0.3">
      <c r="A59" s="105"/>
      <c r="B59" s="108"/>
      <c r="C59" s="107" t="s">
        <v>85</v>
      </c>
      <c r="D59" s="92" t="s">
        <v>1</v>
      </c>
      <c r="E59" s="93">
        <v>4</v>
      </c>
      <c r="F59" s="88"/>
      <c r="G59" s="89">
        <f t="shared" si="4"/>
        <v>0</v>
      </c>
    </row>
    <row r="60" spans="1:7" ht="12.75" customHeight="1" x14ac:dyDescent="0.3">
      <c r="A60" s="105"/>
      <c r="B60" s="108"/>
      <c r="C60" s="107" t="s">
        <v>56</v>
      </c>
      <c r="D60" s="92" t="s">
        <v>1</v>
      </c>
      <c r="E60" s="93">
        <v>2</v>
      </c>
      <c r="F60" s="88"/>
      <c r="G60" s="89">
        <f t="shared" si="4"/>
        <v>0</v>
      </c>
    </row>
    <row r="61" spans="1:7" ht="12.75" customHeight="1" x14ac:dyDescent="0.3">
      <c r="A61" s="105"/>
      <c r="B61" s="108"/>
      <c r="C61" s="107" t="s">
        <v>37</v>
      </c>
      <c r="D61" s="92" t="s">
        <v>1</v>
      </c>
      <c r="E61" s="93">
        <v>2</v>
      </c>
      <c r="F61" s="88"/>
      <c r="G61" s="89">
        <f t="shared" si="4"/>
        <v>0</v>
      </c>
    </row>
    <row r="62" spans="1:7" ht="12.75" customHeight="1" x14ac:dyDescent="0.3">
      <c r="A62" s="105"/>
      <c r="B62" s="108"/>
      <c r="C62" s="107" t="s">
        <v>76</v>
      </c>
      <c r="D62" s="92" t="s">
        <v>1</v>
      </c>
      <c r="E62" s="93">
        <v>2</v>
      </c>
      <c r="F62" s="88"/>
      <c r="G62" s="89">
        <f t="shared" si="4"/>
        <v>0</v>
      </c>
    </row>
    <row r="63" spans="1:7" ht="12.75" customHeight="1" x14ac:dyDescent="0.3">
      <c r="A63" s="105"/>
      <c r="B63" s="108"/>
      <c r="C63" s="107" t="s">
        <v>114</v>
      </c>
      <c r="D63" s="92" t="s">
        <v>0</v>
      </c>
      <c r="E63" s="93">
        <v>20</v>
      </c>
      <c r="F63" s="88"/>
      <c r="G63" s="89">
        <f t="shared" si="4"/>
        <v>0</v>
      </c>
    </row>
    <row r="64" spans="1:7" ht="12.75" customHeight="1" x14ac:dyDescent="0.3">
      <c r="A64" s="105"/>
      <c r="B64" s="108"/>
      <c r="C64" s="107" t="s">
        <v>113</v>
      </c>
      <c r="D64" s="92" t="s">
        <v>1</v>
      </c>
      <c r="E64" s="93">
        <v>10</v>
      </c>
      <c r="F64" s="88"/>
      <c r="G64" s="89">
        <f t="shared" si="4"/>
        <v>0</v>
      </c>
    </row>
    <row r="65" spans="1:7" ht="12.75" customHeight="1" x14ac:dyDescent="0.3">
      <c r="A65" s="105"/>
      <c r="B65" s="108"/>
      <c r="C65" s="107" t="s">
        <v>62</v>
      </c>
      <c r="D65" s="92" t="s">
        <v>0</v>
      </c>
      <c r="E65" s="93">
        <v>15</v>
      </c>
      <c r="F65" s="88"/>
      <c r="G65" s="89">
        <f t="shared" si="4"/>
        <v>0</v>
      </c>
    </row>
    <row r="66" spans="1:7" ht="12.75" customHeight="1" x14ac:dyDescent="0.3">
      <c r="A66" s="105"/>
      <c r="B66" s="108"/>
      <c r="C66" s="107" t="s">
        <v>73</v>
      </c>
      <c r="D66" s="92" t="s">
        <v>1</v>
      </c>
      <c r="E66" s="93">
        <v>4</v>
      </c>
      <c r="F66" s="88"/>
      <c r="G66" s="89">
        <f t="shared" si="4"/>
        <v>0</v>
      </c>
    </row>
    <row r="67" spans="1:7" ht="12.75" customHeight="1" x14ac:dyDescent="0.3">
      <c r="A67" s="105"/>
      <c r="B67" s="108"/>
      <c r="C67" s="107" t="s">
        <v>53</v>
      </c>
      <c r="D67" s="92" t="s">
        <v>1</v>
      </c>
      <c r="E67" s="93">
        <v>2</v>
      </c>
      <c r="F67" s="88"/>
      <c r="G67" s="89">
        <f t="shared" si="4"/>
        <v>0</v>
      </c>
    </row>
    <row r="68" spans="1:7" ht="12.75" customHeight="1" x14ac:dyDescent="0.3">
      <c r="A68" s="105"/>
      <c r="B68" s="108"/>
      <c r="C68" s="107" t="s">
        <v>74</v>
      </c>
      <c r="D68" s="92" t="s">
        <v>1</v>
      </c>
      <c r="E68" s="93">
        <v>6</v>
      </c>
      <c r="F68" s="88"/>
      <c r="G68" s="89">
        <f t="shared" si="4"/>
        <v>0</v>
      </c>
    </row>
    <row r="69" spans="1:7" ht="11.25" customHeight="1" x14ac:dyDescent="0.3">
      <c r="A69" s="105"/>
      <c r="B69" s="108"/>
      <c r="C69" s="107" t="s">
        <v>80</v>
      </c>
      <c r="D69" s="92" t="s">
        <v>0</v>
      </c>
      <c r="E69" s="93">
        <v>15</v>
      </c>
      <c r="F69" s="88"/>
      <c r="G69" s="89">
        <f t="shared" si="4"/>
        <v>0</v>
      </c>
    </row>
    <row r="70" spans="1:7" ht="12.75" customHeight="1" x14ac:dyDescent="0.3">
      <c r="A70" s="105"/>
      <c r="B70" s="108"/>
      <c r="C70" s="107" t="s">
        <v>79</v>
      </c>
      <c r="D70" s="92" t="s">
        <v>1</v>
      </c>
      <c r="E70" s="93">
        <v>6</v>
      </c>
      <c r="F70" s="88"/>
      <c r="G70" s="89">
        <f t="shared" si="4"/>
        <v>0</v>
      </c>
    </row>
    <row r="71" spans="1:7" ht="12.75" customHeight="1" x14ac:dyDescent="0.3">
      <c r="A71" s="105"/>
      <c r="B71" s="108"/>
      <c r="C71" s="107" t="s">
        <v>60</v>
      </c>
      <c r="D71" s="92" t="s">
        <v>0</v>
      </c>
      <c r="E71" s="93">
        <v>18</v>
      </c>
      <c r="F71" s="88"/>
      <c r="G71" s="89">
        <f t="shared" si="4"/>
        <v>0</v>
      </c>
    </row>
    <row r="72" spans="1:7" ht="12.75" customHeight="1" x14ac:dyDescent="0.3">
      <c r="A72" s="105"/>
      <c r="B72" s="108"/>
      <c r="C72" s="107" t="s">
        <v>75</v>
      </c>
      <c r="D72" s="92" t="s">
        <v>1</v>
      </c>
      <c r="E72" s="93">
        <v>4</v>
      </c>
      <c r="F72" s="88"/>
      <c r="G72" s="89">
        <f t="shared" si="4"/>
        <v>0</v>
      </c>
    </row>
    <row r="73" spans="1:7" ht="12" customHeight="1" x14ac:dyDescent="0.3">
      <c r="A73" s="105"/>
      <c r="B73" s="108"/>
      <c r="C73" s="107" t="s">
        <v>67</v>
      </c>
      <c r="D73" s="92" t="s">
        <v>1</v>
      </c>
      <c r="E73" s="93">
        <v>8</v>
      </c>
      <c r="F73" s="88"/>
      <c r="G73" s="89">
        <f t="shared" si="4"/>
        <v>0</v>
      </c>
    </row>
    <row r="74" spans="1:7" x14ac:dyDescent="0.3">
      <c r="A74" s="105"/>
      <c r="B74" s="108"/>
      <c r="C74" s="107" t="s">
        <v>86</v>
      </c>
      <c r="D74" s="92" t="s">
        <v>1</v>
      </c>
      <c r="E74" s="93">
        <v>8</v>
      </c>
      <c r="F74" s="88"/>
      <c r="G74" s="89">
        <f t="shared" si="4"/>
        <v>0</v>
      </c>
    </row>
    <row r="75" spans="1:7" x14ac:dyDescent="0.3">
      <c r="A75" s="105"/>
      <c r="B75" s="108"/>
      <c r="C75" s="107" t="s">
        <v>77</v>
      </c>
      <c r="D75" s="92" t="s">
        <v>1</v>
      </c>
      <c r="E75" s="93">
        <v>2</v>
      </c>
      <c r="F75" s="88"/>
      <c r="G75" s="89">
        <f t="shared" si="4"/>
        <v>0</v>
      </c>
    </row>
    <row r="76" spans="1:7" ht="12.75" customHeight="1" x14ac:dyDescent="0.3">
      <c r="A76" s="105"/>
      <c r="B76" s="108"/>
      <c r="C76" s="107" t="s">
        <v>78</v>
      </c>
      <c r="D76" s="92" t="s">
        <v>0</v>
      </c>
      <c r="E76" s="93">
        <v>19</v>
      </c>
      <c r="F76" s="88"/>
      <c r="G76" s="89">
        <f t="shared" si="4"/>
        <v>0</v>
      </c>
    </row>
    <row r="77" spans="1:7" ht="12.75" customHeight="1" x14ac:dyDescent="0.3">
      <c r="A77" s="105"/>
      <c r="B77" s="108"/>
      <c r="C77" s="107" t="s">
        <v>81</v>
      </c>
      <c r="D77" s="92" t="s">
        <v>1</v>
      </c>
      <c r="E77" s="93">
        <v>10</v>
      </c>
      <c r="F77" s="88"/>
      <c r="G77" s="89">
        <f t="shared" si="4"/>
        <v>0</v>
      </c>
    </row>
    <row r="78" spans="1:7" ht="12" customHeight="1" x14ac:dyDescent="0.3">
      <c r="A78" s="105"/>
      <c r="B78" s="108"/>
      <c r="C78" s="107" t="s">
        <v>61</v>
      </c>
      <c r="D78" s="92" t="s">
        <v>0</v>
      </c>
      <c r="E78" s="93">
        <v>4</v>
      </c>
      <c r="F78" s="88"/>
      <c r="G78" s="89">
        <f t="shared" si="4"/>
        <v>0</v>
      </c>
    </row>
    <row r="79" spans="1:7" ht="12.75" customHeight="1" x14ac:dyDescent="0.3">
      <c r="A79" s="105"/>
      <c r="B79" s="108"/>
      <c r="C79" s="107" t="s">
        <v>82</v>
      </c>
      <c r="D79" s="92" t="s">
        <v>0</v>
      </c>
      <c r="E79" s="93">
        <v>4</v>
      </c>
      <c r="F79" s="88"/>
      <c r="G79" s="89">
        <f t="shared" si="4"/>
        <v>0</v>
      </c>
    </row>
    <row r="80" spans="1:7" ht="28.8" x14ac:dyDescent="0.3">
      <c r="A80" s="105"/>
      <c r="B80" s="109" t="s">
        <v>50</v>
      </c>
      <c r="C80" s="109" t="s">
        <v>104</v>
      </c>
      <c r="D80" s="92" t="s">
        <v>1</v>
      </c>
      <c r="E80" s="93">
        <v>6</v>
      </c>
      <c r="F80" s="88"/>
      <c r="G80" s="89">
        <f t="shared" si="4"/>
        <v>0</v>
      </c>
    </row>
    <row r="81" spans="1:7" ht="19.2" x14ac:dyDescent="0.3">
      <c r="A81" s="105"/>
      <c r="B81" s="109" t="s">
        <v>46</v>
      </c>
      <c r="C81" s="109" t="s">
        <v>83</v>
      </c>
      <c r="D81" s="92" t="s">
        <v>1</v>
      </c>
      <c r="E81" s="93">
        <v>3</v>
      </c>
      <c r="F81" s="88"/>
      <c r="G81" s="89">
        <f t="shared" si="4"/>
        <v>0</v>
      </c>
    </row>
    <row r="82" spans="1:7" ht="19.2" x14ac:dyDescent="0.3">
      <c r="A82" s="105"/>
      <c r="B82" s="109" t="s">
        <v>51</v>
      </c>
      <c r="C82" s="109" t="s">
        <v>105</v>
      </c>
      <c r="D82" s="92" t="s">
        <v>1</v>
      </c>
      <c r="E82" s="93">
        <v>4</v>
      </c>
      <c r="F82" s="88"/>
      <c r="G82" s="89">
        <f t="shared" si="4"/>
        <v>0</v>
      </c>
    </row>
    <row r="83" spans="1:7" ht="12.75" customHeight="1" x14ac:dyDescent="0.3">
      <c r="A83" s="105"/>
      <c r="B83" s="109" t="s">
        <v>44</v>
      </c>
      <c r="C83" s="109" t="s">
        <v>106</v>
      </c>
      <c r="D83" s="92" t="s">
        <v>1</v>
      </c>
      <c r="E83" s="93">
        <v>2</v>
      </c>
      <c r="F83" s="88"/>
      <c r="G83" s="89">
        <f t="shared" si="4"/>
        <v>0</v>
      </c>
    </row>
    <row r="84" spans="1:7" ht="12.75" customHeight="1" x14ac:dyDescent="0.3">
      <c r="A84" s="110"/>
      <c r="B84" s="115"/>
      <c r="C84" s="115" t="s">
        <v>112</v>
      </c>
      <c r="D84" s="101" t="s">
        <v>0</v>
      </c>
      <c r="E84" s="102">
        <v>54</v>
      </c>
      <c r="F84" s="103"/>
      <c r="G84" s="104">
        <f>E84*F84</f>
        <v>0</v>
      </c>
    </row>
    <row r="85" spans="1:7" ht="15" customHeight="1" x14ac:dyDescent="0.3">
      <c r="A85" s="24">
        <v>0</v>
      </c>
      <c r="B85" s="76" t="s">
        <v>163</v>
      </c>
      <c r="C85" s="28" t="s">
        <v>132</v>
      </c>
      <c r="D85" s="29"/>
      <c r="E85" s="30"/>
      <c r="F85" s="31"/>
      <c r="G85" s="30">
        <f>SUM(G86:G92)</f>
        <v>0</v>
      </c>
    </row>
    <row r="86" spans="1:7" ht="103.5" customHeight="1" x14ac:dyDescent="0.3">
      <c r="A86" s="105"/>
      <c r="B86" s="108" t="s">
        <v>47</v>
      </c>
      <c r="C86" s="107" t="s">
        <v>151</v>
      </c>
      <c r="D86" s="92" t="s">
        <v>1</v>
      </c>
      <c r="E86" s="93">
        <v>2</v>
      </c>
      <c r="F86" s="88"/>
      <c r="G86" s="89">
        <f t="shared" ref="G86:G92" si="5">E86*F86</f>
        <v>0</v>
      </c>
    </row>
    <row r="87" spans="1:7" x14ac:dyDescent="0.3">
      <c r="A87" s="105"/>
      <c r="B87" s="109"/>
      <c r="C87" s="91" t="s">
        <v>8</v>
      </c>
      <c r="D87" s="92" t="s">
        <v>7</v>
      </c>
      <c r="E87" s="93">
        <v>2</v>
      </c>
      <c r="F87" s="88"/>
      <c r="G87" s="89">
        <f t="shared" si="5"/>
        <v>0</v>
      </c>
    </row>
    <row r="88" spans="1:7" ht="12.75" customHeight="1" x14ac:dyDescent="0.3">
      <c r="A88" s="105"/>
      <c r="B88" s="108"/>
      <c r="C88" s="107" t="s">
        <v>35</v>
      </c>
      <c r="D88" s="92" t="s">
        <v>7</v>
      </c>
      <c r="E88" s="93">
        <v>2</v>
      </c>
      <c r="F88" s="88"/>
      <c r="G88" s="89">
        <f t="shared" si="5"/>
        <v>0</v>
      </c>
    </row>
    <row r="89" spans="1:7" ht="12.75" customHeight="1" x14ac:dyDescent="0.3">
      <c r="A89" s="105"/>
      <c r="B89" s="108"/>
      <c r="C89" s="107" t="s">
        <v>36</v>
      </c>
      <c r="D89" s="92" t="s">
        <v>7</v>
      </c>
      <c r="E89" s="93">
        <v>2</v>
      </c>
      <c r="F89" s="88"/>
      <c r="G89" s="89">
        <f t="shared" si="5"/>
        <v>0</v>
      </c>
    </row>
    <row r="90" spans="1:7" x14ac:dyDescent="0.3">
      <c r="A90" s="96"/>
      <c r="B90" s="97"/>
      <c r="C90" s="91" t="s">
        <v>9</v>
      </c>
      <c r="D90" s="92" t="s">
        <v>1</v>
      </c>
      <c r="E90" s="93">
        <v>2</v>
      </c>
      <c r="F90" s="88"/>
      <c r="G90" s="89">
        <f t="shared" si="5"/>
        <v>0</v>
      </c>
    </row>
    <row r="91" spans="1:7" ht="12.75" customHeight="1" x14ac:dyDescent="0.3">
      <c r="A91" s="105"/>
      <c r="B91" s="108"/>
      <c r="C91" s="91" t="s">
        <v>98</v>
      </c>
      <c r="D91" s="92" t="s">
        <v>7</v>
      </c>
      <c r="E91" s="93">
        <v>2</v>
      </c>
      <c r="F91" s="88"/>
      <c r="G91" s="89">
        <f t="shared" si="5"/>
        <v>0</v>
      </c>
    </row>
    <row r="92" spans="1:7" ht="24.75" customHeight="1" x14ac:dyDescent="0.3">
      <c r="A92" s="116"/>
      <c r="B92" s="111"/>
      <c r="C92" s="117" t="s">
        <v>121</v>
      </c>
      <c r="D92" s="101" t="s">
        <v>7</v>
      </c>
      <c r="E92" s="102">
        <v>2</v>
      </c>
      <c r="F92" s="103"/>
      <c r="G92" s="104">
        <f t="shared" si="5"/>
        <v>0</v>
      </c>
    </row>
    <row r="93" spans="1:7" ht="15" customHeight="1" x14ac:dyDescent="0.3">
      <c r="A93" s="24">
        <v>0</v>
      </c>
      <c r="B93" s="76" t="s">
        <v>164</v>
      </c>
      <c r="C93" s="28" t="s">
        <v>29</v>
      </c>
      <c r="D93" s="29"/>
      <c r="E93" s="30"/>
      <c r="F93" s="31"/>
      <c r="G93" s="30">
        <f>SUM(G94:G100)</f>
        <v>0</v>
      </c>
    </row>
    <row r="94" spans="1:7" ht="12" customHeight="1" x14ac:dyDescent="0.3">
      <c r="A94" s="105"/>
      <c r="B94" s="108"/>
      <c r="C94" s="107" t="s">
        <v>54</v>
      </c>
      <c r="D94" s="92" t="s">
        <v>0</v>
      </c>
      <c r="E94" s="93">
        <v>2</v>
      </c>
      <c r="F94" s="88"/>
      <c r="G94" s="89">
        <f t="shared" ref="G94:G100" si="6">E94*F94</f>
        <v>0</v>
      </c>
    </row>
    <row r="95" spans="1:7" ht="12" customHeight="1" x14ac:dyDescent="0.3">
      <c r="A95" s="105"/>
      <c r="B95" s="108"/>
      <c r="C95" s="107" t="s">
        <v>38</v>
      </c>
      <c r="D95" s="92" t="s">
        <v>1</v>
      </c>
      <c r="E95" s="93">
        <v>1</v>
      </c>
      <c r="F95" s="88"/>
      <c r="G95" s="89">
        <f t="shared" si="6"/>
        <v>0</v>
      </c>
    </row>
    <row r="96" spans="1:7" ht="12" customHeight="1" x14ac:dyDescent="0.3">
      <c r="A96" s="105"/>
      <c r="B96" s="108"/>
      <c r="C96" s="107" t="s">
        <v>89</v>
      </c>
      <c r="D96" s="92" t="s">
        <v>0</v>
      </c>
      <c r="E96" s="93">
        <v>1</v>
      </c>
      <c r="F96" s="88"/>
      <c r="G96" s="89">
        <f t="shared" si="6"/>
        <v>0</v>
      </c>
    </row>
    <row r="97" spans="1:8" ht="12" customHeight="1" x14ac:dyDescent="0.3">
      <c r="A97" s="105"/>
      <c r="B97" s="108"/>
      <c r="C97" s="107" t="s">
        <v>87</v>
      </c>
      <c r="D97" s="92" t="s">
        <v>1</v>
      </c>
      <c r="E97" s="93">
        <v>2</v>
      </c>
      <c r="F97" s="88"/>
      <c r="G97" s="89">
        <f t="shared" si="6"/>
        <v>0</v>
      </c>
    </row>
    <row r="98" spans="1:8" ht="12" customHeight="1" x14ac:dyDescent="0.3">
      <c r="A98" s="105"/>
      <c r="B98" s="108"/>
      <c r="C98" s="107" t="s">
        <v>88</v>
      </c>
      <c r="D98" s="92" t="s">
        <v>1</v>
      </c>
      <c r="E98" s="93">
        <v>2</v>
      </c>
      <c r="F98" s="88"/>
      <c r="G98" s="89">
        <f t="shared" si="6"/>
        <v>0</v>
      </c>
    </row>
    <row r="99" spans="1:8" ht="12" customHeight="1" x14ac:dyDescent="0.3">
      <c r="A99" s="105"/>
      <c r="B99" s="108" t="s">
        <v>52</v>
      </c>
      <c r="C99" s="107" t="s">
        <v>2</v>
      </c>
      <c r="D99" s="92" t="s">
        <v>1</v>
      </c>
      <c r="E99" s="93">
        <v>2</v>
      </c>
      <c r="F99" s="88"/>
      <c r="G99" s="89">
        <f t="shared" si="6"/>
        <v>0</v>
      </c>
    </row>
    <row r="100" spans="1:8" ht="24" customHeight="1" x14ac:dyDescent="0.3">
      <c r="A100" s="98"/>
      <c r="B100" s="99"/>
      <c r="C100" s="112" t="s">
        <v>39</v>
      </c>
      <c r="D100" s="101" t="s">
        <v>7</v>
      </c>
      <c r="E100" s="102">
        <v>1</v>
      </c>
      <c r="F100" s="103"/>
      <c r="G100" s="104">
        <f t="shared" si="6"/>
        <v>0</v>
      </c>
    </row>
    <row r="101" spans="1:8" x14ac:dyDescent="0.3">
      <c r="A101" s="24">
        <v>0</v>
      </c>
      <c r="B101" s="76" t="s">
        <v>165</v>
      </c>
      <c r="C101" s="28" t="s">
        <v>32</v>
      </c>
      <c r="D101" s="29"/>
      <c r="E101" s="30"/>
      <c r="F101" s="31"/>
      <c r="G101" s="30">
        <f>SUM(G102:G111)</f>
        <v>0</v>
      </c>
    </row>
    <row r="102" spans="1:8" x14ac:dyDescent="0.3">
      <c r="A102" s="96"/>
      <c r="B102" s="97"/>
      <c r="C102" s="91" t="s">
        <v>124</v>
      </c>
      <c r="D102" s="92" t="s">
        <v>7</v>
      </c>
      <c r="E102" s="93">
        <v>1</v>
      </c>
      <c r="F102" s="88"/>
      <c r="G102" s="89">
        <f t="shared" ref="G102:G108" si="7">E102*F102</f>
        <v>0</v>
      </c>
      <c r="H102" s="7"/>
    </row>
    <row r="103" spans="1:8" x14ac:dyDescent="0.3">
      <c r="A103" s="96"/>
      <c r="B103" s="97"/>
      <c r="C103" s="91" t="s">
        <v>125</v>
      </c>
      <c r="D103" s="92" t="s">
        <v>7</v>
      </c>
      <c r="E103" s="93">
        <v>1</v>
      </c>
      <c r="F103" s="88"/>
      <c r="G103" s="89">
        <f t="shared" si="7"/>
        <v>0</v>
      </c>
      <c r="H103" s="7"/>
    </row>
    <row r="104" spans="1:8" x14ac:dyDescent="0.3">
      <c r="A104" s="96"/>
      <c r="B104" s="97"/>
      <c r="C104" s="91" t="s">
        <v>99</v>
      </c>
      <c r="D104" s="92" t="s">
        <v>0</v>
      </c>
      <c r="E104" s="93">
        <v>28</v>
      </c>
      <c r="F104" s="88"/>
      <c r="G104" s="89">
        <f t="shared" si="7"/>
        <v>0</v>
      </c>
      <c r="H104" s="7"/>
    </row>
    <row r="105" spans="1:8" x14ac:dyDescent="0.3">
      <c r="A105" s="96"/>
      <c r="B105" s="118"/>
      <c r="C105" s="91" t="s">
        <v>100</v>
      </c>
      <c r="D105" s="92" t="s">
        <v>0</v>
      </c>
      <c r="E105" s="93">
        <v>60</v>
      </c>
      <c r="F105" s="88"/>
      <c r="G105" s="89">
        <f t="shared" si="7"/>
        <v>0</v>
      </c>
      <c r="H105" s="7"/>
    </row>
    <row r="106" spans="1:8" x14ac:dyDescent="0.3">
      <c r="A106" s="96"/>
      <c r="B106" s="118"/>
      <c r="C106" s="91" t="s">
        <v>101</v>
      </c>
      <c r="D106" s="92" t="s">
        <v>0</v>
      </c>
      <c r="E106" s="93">
        <v>22</v>
      </c>
      <c r="F106" s="88"/>
      <c r="G106" s="89">
        <f t="shared" si="7"/>
        <v>0</v>
      </c>
      <c r="H106" s="7"/>
    </row>
    <row r="107" spans="1:8" x14ac:dyDescent="0.3">
      <c r="A107" s="96"/>
      <c r="B107" s="118"/>
      <c r="C107" s="91" t="s">
        <v>103</v>
      </c>
      <c r="D107" s="92" t="s">
        <v>1</v>
      </c>
      <c r="E107" s="93">
        <v>1</v>
      </c>
      <c r="F107" s="88"/>
      <c r="G107" s="89">
        <f t="shared" si="7"/>
        <v>0</v>
      </c>
      <c r="H107" s="7"/>
    </row>
    <row r="108" spans="1:8" x14ac:dyDescent="0.3">
      <c r="A108" s="96"/>
      <c r="B108" s="118"/>
      <c r="C108" s="91" t="s">
        <v>102</v>
      </c>
      <c r="D108" s="92" t="s">
        <v>7</v>
      </c>
      <c r="E108" s="93">
        <v>1</v>
      </c>
      <c r="F108" s="88"/>
      <c r="G108" s="89">
        <f t="shared" si="7"/>
        <v>0</v>
      </c>
      <c r="H108" s="7"/>
    </row>
    <row r="109" spans="1:8" x14ac:dyDescent="0.3">
      <c r="A109" s="96"/>
      <c r="B109" s="118"/>
      <c r="C109" s="91" t="s">
        <v>127</v>
      </c>
      <c r="D109" s="92" t="s">
        <v>0</v>
      </c>
      <c r="E109" s="93">
        <v>110</v>
      </c>
      <c r="F109" s="88"/>
      <c r="G109" s="89">
        <f>E109*F109</f>
        <v>0</v>
      </c>
      <c r="H109" s="7"/>
    </row>
    <row r="110" spans="1:8" ht="19.2" x14ac:dyDescent="0.3">
      <c r="A110" s="96"/>
      <c r="B110" s="97"/>
      <c r="C110" s="107" t="s">
        <v>126</v>
      </c>
      <c r="D110" s="92" t="s">
        <v>7</v>
      </c>
      <c r="E110" s="93">
        <v>1</v>
      </c>
      <c r="F110" s="88"/>
      <c r="G110" s="89">
        <f>E110*F110</f>
        <v>0</v>
      </c>
      <c r="H110" s="7"/>
    </row>
    <row r="111" spans="1:8" x14ac:dyDescent="0.3">
      <c r="A111" s="98"/>
      <c r="B111" s="99"/>
      <c r="C111" s="100" t="s">
        <v>128</v>
      </c>
      <c r="D111" s="101" t="s">
        <v>1</v>
      </c>
      <c r="E111" s="102">
        <v>4</v>
      </c>
      <c r="F111" s="103"/>
      <c r="G111" s="104">
        <f>E111*F111</f>
        <v>0</v>
      </c>
      <c r="H111" s="7"/>
    </row>
    <row r="112" spans="1:8" x14ac:dyDescent="0.3">
      <c r="A112" s="24">
        <v>0</v>
      </c>
      <c r="B112" s="76" t="s">
        <v>166</v>
      </c>
      <c r="C112" s="28" t="s">
        <v>133</v>
      </c>
      <c r="D112" s="25"/>
      <c r="E112" s="26"/>
      <c r="F112" s="27"/>
      <c r="G112" s="30">
        <f>SUM(G113:G117)</f>
        <v>0</v>
      </c>
    </row>
    <row r="113" spans="1:7" ht="23.25" customHeight="1" x14ac:dyDescent="0.3">
      <c r="A113" s="96"/>
      <c r="B113" s="118"/>
      <c r="C113" s="119" t="s">
        <v>116</v>
      </c>
      <c r="D113" s="92" t="s">
        <v>7</v>
      </c>
      <c r="E113" s="93">
        <v>1</v>
      </c>
      <c r="F113" s="88"/>
      <c r="G113" s="89">
        <f>E113*F113</f>
        <v>0</v>
      </c>
    </row>
    <row r="114" spans="1:7" x14ac:dyDescent="0.3">
      <c r="A114" s="96"/>
      <c r="B114" s="97"/>
      <c r="C114" s="91" t="s">
        <v>117</v>
      </c>
      <c r="D114" s="92" t="s">
        <v>7</v>
      </c>
      <c r="E114" s="93">
        <v>1</v>
      </c>
      <c r="F114" s="88"/>
      <c r="G114" s="89">
        <f>E114*F114</f>
        <v>0</v>
      </c>
    </row>
    <row r="115" spans="1:7" x14ac:dyDescent="0.3">
      <c r="A115" s="96"/>
      <c r="B115" s="97"/>
      <c r="C115" s="91" t="s">
        <v>118</v>
      </c>
      <c r="D115" s="92" t="s">
        <v>7</v>
      </c>
      <c r="E115" s="93">
        <v>1</v>
      </c>
      <c r="F115" s="88"/>
      <c r="G115" s="89">
        <f>E115*F115</f>
        <v>0</v>
      </c>
    </row>
    <row r="116" spans="1:7" ht="21" customHeight="1" x14ac:dyDescent="0.3">
      <c r="A116" s="96"/>
      <c r="B116" s="97"/>
      <c r="C116" s="119" t="s">
        <v>119</v>
      </c>
      <c r="D116" s="92" t="s">
        <v>7</v>
      </c>
      <c r="E116" s="93">
        <v>1</v>
      </c>
      <c r="F116" s="88"/>
      <c r="G116" s="89">
        <f>E116*F116</f>
        <v>0</v>
      </c>
    </row>
    <row r="117" spans="1:7" x14ac:dyDescent="0.3">
      <c r="A117" s="98"/>
      <c r="B117" s="99"/>
      <c r="C117" s="100" t="s">
        <v>152</v>
      </c>
      <c r="D117" s="101" t="s">
        <v>0</v>
      </c>
      <c r="E117" s="102">
        <v>110</v>
      </c>
      <c r="F117" s="103"/>
      <c r="G117" s="104">
        <f>E117*F117</f>
        <v>0</v>
      </c>
    </row>
    <row r="118" spans="1:7" x14ac:dyDescent="0.3">
      <c r="A118" s="24">
        <v>0</v>
      </c>
      <c r="B118" s="76" t="s">
        <v>167</v>
      </c>
      <c r="C118" s="28" t="s">
        <v>33</v>
      </c>
      <c r="D118" s="29"/>
      <c r="E118" s="30"/>
      <c r="F118" s="31"/>
      <c r="G118" s="30">
        <f>SUM(G119:G120)</f>
        <v>0</v>
      </c>
    </row>
    <row r="119" spans="1:7" x14ac:dyDescent="0.3">
      <c r="A119" s="96"/>
      <c r="B119" s="118"/>
      <c r="C119" s="91" t="s">
        <v>34</v>
      </c>
      <c r="D119" s="92" t="s">
        <v>7</v>
      </c>
      <c r="E119" s="93">
        <v>1</v>
      </c>
      <c r="F119" s="88"/>
      <c r="G119" s="89">
        <f>E119*F119</f>
        <v>0</v>
      </c>
    </row>
    <row r="120" spans="1:7" x14ac:dyDescent="0.3">
      <c r="A120" s="98"/>
      <c r="B120" s="120"/>
      <c r="C120" s="100" t="s">
        <v>134</v>
      </c>
      <c r="D120" s="101" t="s">
        <v>7</v>
      </c>
      <c r="E120" s="102">
        <v>1</v>
      </c>
      <c r="F120" s="103"/>
      <c r="G120" s="104">
        <f>E120*F120</f>
        <v>0</v>
      </c>
    </row>
    <row r="121" spans="1:7" x14ac:dyDescent="0.3">
      <c r="A121" s="24">
        <v>0</v>
      </c>
      <c r="B121" s="76" t="s">
        <v>168</v>
      </c>
      <c r="C121" s="28" t="s">
        <v>135</v>
      </c>
      <c r="D121" s="29"/>
      <c r="E121" s="30"/>
      <c r="F121" s="31"/>
      <c r="G121" s="30">
        <f>SUM(G122:G131)</f>
        <v>0</v>
      </c>
    </row>
    <row r="122" spans="1:7" x14ac:dyDescent="0.3">
      <c r="A122" s="96"/>
      <c r="B122" s="118"/>
      <c r="C122" s="91" t="s">
        <v>136</v>
      </c>
      <c r="D122" s="92" t="s">
        <v>7</v>
      </c>
      <c r="E122" s="93">
        <v>1</v>
      </c>
      <c r="F122" s="88"/>
      <c r="G122" s="89">
        <f>E122*F122</f>
        <v>0</v>
      </c>
    </row>
    <row r="123" spans="1:7" x14ac:dyDescent="0.3">
      <c r="A123" s="96"/>
      <c r="B123" s="118"/>
      <c r="C123" s="91" t="s">
        <v>137</v>
      </c>
      <c r="D123" s="92" t="s">
        <v>138</v>
      </c>
      <c r="E123" s="93">
        <v>23</v>
      </c>
      <c r="F123" s="88"/>
      <c r="G123" s="89">
        <f t="shared" ref="G123:G131" si="8">E123*F123</f>
        <v>0</v>
      </c>
    </row>
    <row r="124" spans="1:7" x14ac:dyDescent="0.3">
      <c r="A124" s="96"/>
      <c r="B124" s="118"/>
      <c r="C124" s="119" t="s">
        <v>146</v>
      </c>
      <c r="D124" s="92" t="s">
        <v>7</v>
      </c>
      <c r="E124" s="93">
        <v>1</v>
      </c>
      <c r="F124" s="88"/>
      <c r="G124" s="89">
        <f t="shared" si="8"/>
        <v>0</v>
      </c>
    </row>
    <row r="125" spans="1:7" ht="21" customHeight="1" x14ac:dyDescent="0.3">
      <c r="A125" s="96"/>
      <c r="B125" s="118"/>
      <c r="C125" s="119" t="s">
        <v>139</v>
      </c>
      <c r="D125" s="92" t="s">
        <v>138</v>
      </c>
      <c r="E125" s="93">
        <v>46</v>
      </c>
      <c r="F125" s="88"/>
      <c r="G125" s="89">
        <f t="shared" ref="G125" si="9">E125*F125</f>
        <v>0</v>
      </c>
    </row>
    <row r="126" spans="1:7" ht="21.75" customHeight="1" x14ac:dyDescent="0.3">
      <c r="A126" s="96"/>
      <c r="B126" s="118"/>
      <c r="C126" s="119" t="s">
        <v>140</v>
      </c>
      <c r="D126" s="92" t="s">
        <v>138</v>
      </c>
      <c r="E126" s="93">
        <v>46</v>
      </c>
      <c r="F126" s="88"/>
      <c r="G126" s="89">
        <f t="shared" ref="G126" si="10">E126*F126</f>
        <v>0</v>
      </c>
    </row>
    <row r="127" spans="1:7" ht="20.25" customHeight="1" x14ac:dyDescent="0.3">
      <c r="A127" s="96"/>
      <c r="B127" s="118"/>
      <c r="C127" s="119" t="s">
        <v>141</v>
      </c>
      <c r="D127" s="92" t="s">
        <v>138</v>
      </c>
      <c r="E127" s="93">
        <v>46</v>
      </c>
      <c r="F127" s="88"/>
      <c r="G127" s="89">
        <f t="shared" ref="G127" si="11">E127*F127</f>
        <v>0</v>
      </c>
    </row>
    <row r="128" spans="1:7" x14ac:dyDescent="0.3">
      <c r="A128" s="96"/>
      <c r="B128" s="118"/>
      <c r="C128" s="91" t="s">
        <v>142</v>
      </c>
      <c r="D128" s="92" t="s">
        <v>138</v>
      </c>
      <c r="E128" s="93">
        <v>120</v>
      </c>
      <c r="F128" s="88"/>
      <c r="G128" s="89">
        <f t="shared" si="8"/>
        <v>0</v>
      </c>
    </row>
    <row r="129" spans="1:7" x14ac:dyDescent="0.3">
      <c r="A129" s="96"/>
      <c r="B129" s="118"/>
      <c r="C129" s="91" t="s">
        <v>143</v>
      </c>
      <c r="D129" s="92" t="s">
        <v>144</v>
      </c>
      <c r="E129" s="93">
        <v>11.88</v>
      </c>
      <c r="F129" s="88"/>
      <c r="G129" s="89">
        <f t="shared" si="8"/>
        <v>0</v>
      </c>
    </row>
    <row r="130" spans="1:7" ht="20.399999999999999" x14ac:dyDescent="0.3">
      <c r="A130" s="96"/>
      <c r="B130" s="118"/>
      <c r="C130" s="119" t="s">
        <v>145</v>
      </c>
      <c r="D130" s="92" t="s">
        <v>0</v>
      </c>
      <c r="E130" s="93">
        <v>12.3</v>
      </c>
      <c r="F130" s="88"/>
      <c r="G130" s="89">
        <f t="shared" si="8"/>
        <v>0</v>
      </c>
    </row>
    <row r="131" spans="1:7" x14ac:dyDescent="0.3">
      <c r="A131" s="98"/>
      <c r="B131" s="120"/>
      <c r="C131" s="100" t="s">
        <v>147</v>
      </c>
      <c r="D131" s="101" t="s">
        <v>7</v>
      </c>
      <c r="E131" s="102">
        <v>1</v>
      </c>
      <c r="F131" s="103"/>
      <c r="G131" s="104">
        <f t="shared" si="8"/>
        <v>0</v>
      </c>
    </row>
    <row r="132" spans="1:7" x14ac:dyDescent="0.3">
      <c r="A132" s="24">
        <v>0</v>
      </c>
      <c r="B132" s="76" t="s">
        <v>169</v>
      </c>
      <c r="C132" s="28" t="s">
        <v>30</v>
      </c>
      <c r="D132" s="29"/>
      <c r="E132" s="30"/>
      <c r="F132" s="30"/>
      <c r="G132" s="30">
        <f>SUM(G133:G139)</f>
        <v>0</v>
      </c>
    </row>
    <row r="133" spans="1:7" x14ac:dyDescent="0.3">
      <c r="A133" s="96"/>
      <c r="B133" s="118"/>
      <c r="C133" s="91" t="s">
        <v>19</v>
      </c>
      <c r="D133" s="92" t="s">
        <v>7</v>
      </c>
      <c r="E133" s="93">
        <v>1</v>
      </c>
      <c r="F133" s="88"/>
      <c r="G133" s="89">
        <f t="shared" ref="G133:G139" si="12">E133*F133</f>
        <v>0</v>
      </c>
    </row>
    <row r="134" spans="1:7" x14ac:dyDescent="0.3">
      <c r="A134" s="96"/>
      <c r="B134" s="118"/>
      <c r="C134" s="91" t="s">
        <v>16</v>
      </c>
      <c r="D134" s="92" t="s">
        <v>7</v>
      </c>
      <c r="E134" s="93">
        <v>1</v>
      </c>
      <c r="F134" s="88"/>
      <c r="G134" s="89">
        <f t="shared" si="12"/>
        <v>0</v>
      </c>
    </row>
    <row r="135" spans="1:7" x14ac:dyDescent="0.3">
      <c r="A135" s="96"/>
      <c r="B135" s="118"/>
      <c r="C135" s="91" t="s">
        <v>31</v>
      </c>
      <c r="D135" s="92" t="s">
        <v>7</v>
      </c>
      <c r="E135" s="93">
        <v>1</v>
      </c>
      <c r="F135" s="88"/>
      <c r="G135" s="89">
        <f t="shared" si="12"/>
        <v>0</v>
      </c>
    </row>
    <row r="136" spans="1:7" x14ac:dyDescent="0.3">
      <c r="A136" s="96"/>
      <c r="B136" s="118"/>
      <c r="C136" s="91" t="s">
        <v>97</v>
      </c>
      <c r="D136" s="92" t="s">
        <v>7</v>
      </c>
      <c r="E136" s="93">
        <v>1</v>
      </c>
      <c r="F136" s="88"/>
      <c r="G136" s="89">
        <f t="shared" si="12"/>
        <v>0</v>
      </c>
    </row>
    <row r="137" spans="1:7" x14ac:dyDescent="0.3">
      <c r="A137" s="96"/>
      <c r="B137" s="118"/>
      <c r="C137" s="91" t="s">
        <v>120</v>
      </c>
      <c r="D137" s="92" t="s">
        <v>7</v>
      </c>
      <c r="E137" s="93">
        <v>1</v>
      </c>
      <c r="F137" s="88"/>
      <c r="G137" s="89">
        <f t="shared" si="12"/>
        <v>0</v>
      </c>
    </row>
    <row r="138" spans="1:7" ht="25.8" customHeight="1" x14ac:dyDescent="0.3">
      <c r="A138" s="131"/>
      <c r="B138" s="132"/>
      <c r="C138" s="133" t="s">
        <v>172</v>
      </c>
      <c r="D138" s="92" t="s">
        <v>7</v>
      </c>
      <c r="E138" s="93">
        <v>1</v>
      </c>
      <c r="F138" s="88"/>
      <c r="G138" s="89">
        <f>E138*F138</f>
        <v>0</v>
      </c>
    </row>
    <row r="139" spans="1:7" ht="30.6" customHeight="1" x14ac:dyDescent="0.3">
      <c r="A139" s="98"/>
      <c r="B139" s="120"/>
      <c r="C139" s="121" t="s">
        <v>171</v>
      </c>
      <c r="D139" s="122" t="s">
        <v>7</v>
      </c>
      <c r="E139" s="123">
        <v>1</v>
      </c>
      <c r="F139" s="124"/>
      <c r="G139" s="125">
        <f>E139*F139</f>
        <v>0</v>
      </c>
    </row>
    <row r="140" spans="1:7" x14ac:dyDescent="0.3">
      <c r="A140" s="20"/>
      <c r="B140" s="18"/>
      <c r="C140" s="15"/>
      <c r="D140" s="8"/>
      <c r="E140" s="19"/>
      <c r="G140" s="3"/>
    </row>
    <row r="142" spans="1:7" s="13" customFormat="1" x14ac:dyDescent="0.3">
      <c r="A142" s="22"/>
    </row>
    <row r="143" spans="1:7" s="13" customFormat="1" x14ac:dyDescent="0.3">
      <c r="A143" s="22"/>
    </row>
    <row r="144" spans="1:7" s="13" customFormat="1" x14ac:dyDescent="0.3">
      <c r="A144" s="22"/>
    </row>
    <row r="145" spans="1:7" s="13" customFormat="1" x14ac:dyDescent="0.3">
      <c r="A145" s="22"/>
    </row>
    <row r="146" spans="1:7" s="13" customFormat="1" x14ac:dyDescent="0.3">
      <c r="A146" s="22"/>
    </row>
    <row r="147" spans="1:7" s="13" customFormat="1" x14ac:dyDescent="0.3">
      <c r="A147" s="22"/>
    </row>
    <row r="148" spans="1:7" s="13" customFormat="1" x14ac:dyDescent="0.3">
      <c r="A148" s="22"/>
    </row>
    <row r="149" spans="1:7" s="13" customFormat="1" x14ac:dyDescent="0.3">
      <c r="A149" s="22"/>
    </row>
    <row r="150" spans="1:7" s="13" customFormat="1" x14ac:dyDescent="0.3">
      <c r="A150" s="22"/>
    </row>
    <row r="151" spans="1:7" s="13" customFormat="1" x14ac:dyDescent="0.3">
      <c r="A151" s="22"/>
    </row>
    <row r="152" spans="1:7" s="13" customFormat="1" x14ac:dyDescent="0.3">
      <c r="A152" s="21"/>
      <c r="B152" s="5"/>
      <c r="C152" s="15"/>
      <c r="D152" s="14"/>
      <c r="E152" s="16"/>
      <c r="F152" s="2"/>
      <c r="G152" s="2"/>
    </row>
    <row r="153" spans="1:7" s="13" customFormat="1" x14ac:dyDescent="0.3">
      <c r="A153" s="21"/>
      <c r="B153" s="5"/>
      <c r="C153" s="15"/>
      <c r="D153" s="14"/>
      <c r="E153" s="16"/>
      <c r="F153" s="2"/>
      <c r="G153" s="2"/>
    </row>
    <row r="154" spans="1:7" s="13" customFormat="1" x14ac:dyDescent="0.3">
      <c r="A154" s="20"/>
      <c r="B154" s="6"/>
      <c r="C154" s="9"/>
      <c r="D154" s="10"/>
      <c r="E154" s="11"/>
      <c r="F154" s="12"/>
      <c r="G154" s="12"/>
    </row>
    <row r="155" spans="1:7" s="13" customFormat="1" x14ac:dyDescent="0.3">
      <c r="A155" s="20"/>
      <c r="B155" s="6"/>
      <c r="C155" s="9"/>
      <c r="D155" s="10"/>
      <c r="E155" s="11"/>
      <c r="F155" s="12"/>
      <c r="G155" s="12"/>
    </row>
    <row r="156" spans="1:7" s="13" customFormat="1" x14ac:dyDescent="0.3">
      <c r="A156" s="21"/>
      <c r="B156" s="5"/>
      <c r="C156" s="15"/>
      <c r="D156" s="14"/>
      <c r="E156" s="16"/>
      <c r="F156" s="2"/>
      <c r="G156" s="2"/>
    </row>
    <row r="157" spans="1:7" s="13" customFormat="1" x14ac:dyDescent="0.3">
      <c r="A157" s="21"/>
      <c r="B157" s="5"/>
      <c r="C157" s="15"/>
      <c r="D157" s="14"/>
      <c r="E157" s="16"/>
      <c r="F157" s="2"/>
      <c r="G157" s="2"/>
    </row>
    <row r="158" spans="1:7" s="13" customFormat="1" x14ac:dyDescent="0.3">
      <c r="A158" s="20"/>
      <c r="B158" s="6"/>
      <c r="C158" s="9"/>
      <c r="D158" s="10"/>
      <c r="E158" s="11"/>
      <c r="F158" s="12"/>
      <c r="G158" s="12"/>
    </row>
    <row r="159" spans="1:7" s="13" customFormat="1" x14ac:dyDescent="0.3">
      <c r="A159" s="20"/>
      <c r="B159" s="6"/>
      <c r="C159" s="9"/>
      <c r="D159" s="10"/>
      <c r="E159" s="11"/>
      <c r="F159" s="12"/>
      <c r="G159" s="12"/>
    </row>
    <row r="160" spans="1:7" s="13" customFormat="1" x14ac:dyDescent="0.3">
      <c r="A160" s="20"/>
      <c r="B160" s="6"/>
      <c r="C160" s="9"/>
      <c r="D160" s="10"/>
      <c r="E160" s="11"/>
      <c r="F160" s="12"/>
      <c r="G160" s="12"/>
    </row>
    <row r="161" spans="1:7" s="13" customFormat="1" x14ac:dyDescent="0.3">
      <c r="A161" s="20"/>
      <c r="B161" s="6"/>
      <c r="C161" s="9"/>
      <c r="D161" s="10"/>
      <c r="E161" s="11"/>
      <c r="F161" s="12"/>
      <c r="G161" s="12"/>
    </row>
    <row r="162" spans="1:7" s="13" customFormat="1" x14ac:dyDescent="0.3">
      <c r="A162" s="20"/>
      <c r="B162" s="6"/>
      <c r="C162" s="9"/>
      <c r="D162" s="10"/>
      <c r="E162" s="11"/>
      <c r="F162" s="12"/>
      <c r="G162" s="12"/>
    </row>
    <row r="163" spans="1:7" s="13" customFormat="1" x14ac:dyDescent="0.3">
      <c r="A163" s="20"/>
      <c r="B163" s="6"/>
      <c r="C163" s="9"/>
      <c r="D163" s="10"/>
      <c r="E163" s="11"/>
      <c r="F163" s="12"/>
      <c r="G163" s="12"/>
    </row>
    <row r="164" spans="1:7" s="13" customFormat="1" x14ac:dyDescent="0.3">
      <c r="A164" s="20"/>
      <c r="B164" s="6"/>
      <c r="C164" s="9"/>
      <c r="D164" s="10"/>
      <c r="E164" s="11"/>
      <c r="F164" s="12"/>
      <c r="G164" s="12"/>
    </row>
    <row r="165" spans="1:7" s="13" customFormat="1" x14ac:dyDescent="0.3">
      <c r="A165" s="20"/>
      <c r="B165" s="6"/>
      <c r="C165" s="9"/>
      <c r="D165" s="10"/>
      <c r="E165" s="11"/>
      <c r="F165" s="12"/>
      <c r="G165" s="12"/>
    </row>
    <row r="166" spans="1:7" s="13" customFormat="1" x14ac:dyDescent="0.3">
      <c r="A166" s="21"/>
      <c r="B166" s="5"/>
      <c r="C166" s="15"/>
      <c r="D166" s="14"/>
      <c r="E166" s="16"/>
      <c r="F166" s="2"/>
      <c r="G166" s="2"/>
    </row>
    <row r="167" spans="1:7" s="13" customFormat="1" x14ac:dyDescent="0.3">
      <c r="A167" s="21"/>
      <c r="B167" s="5"/>
      <c r="C167" s="15"/>
      <c r="D167" s="14"/>
      <c r="E167" s="16"/>
      <c r="F167" s="2"/>
      <c r="G167" s="2"/>
    </row>
    <row r="168" spans="1:7" s="13" customFormat="1" x14ac:dyDescent="0.3">
      <c r="A168" s="20"/>
      <c r="B168" s="6"/>
      <c r="C168" s="9"/>
      <c r="D168" s="10"/>
      <c r="E168" s="11"/>
      <c r="F168" s="12"/>
      <c r="G168" s="12"/>
    </row>
    <row r="169" spans="1:7" s="13" customFormat="1" x14ac:dyDescent="0.3">
      <c r="A169" s="20"/>
      <c r="B169" s="6"/>
      <c r="C169" s="9"/>
      <c r="D169" s="10"/>
      <c r="E169" s="11"/>
      <c r="F169" s="12"/>
      <c r="G169" s="12"/>
    </row>
    <row r="170" spans="1:7" s="13" customFormat="1" x14ac:dyDescent="0.3">
      <c r="A170" s="20"/>
      <c r="B170" s="6"/>
      <c r="C170" s="9"/>
      <c r="D170" s="10"/>
      <c r="E170" s="11"/>
      <c r="F170" s="12"/>
      <c r="G170" s="12"/>
    </row>
    <row r="171" spans="1:7" s="13" customFormat="1" x14ac:dyDescent="0.3">
      <c r="A171" s="20"/>
      <c r="B171" s="6"/>
      <c r="C171" s="9"/>
      <c r="D171" s="10"/>
      <c r="E171" s="11"/>
      <c r="F171" s="12"/>
      <c r="G171" s="12"/>
    </row>
    <row r="172" spans="1:7" s="13" customFormat="1" x14ac:dyDescent="0.3">
      <c r="A172" s="21"/>
      <c r="B172" s="5"/>
      <c r="C172" s="15"/>
      <c r="D172" s="14"/>
      <c r="E172" s="16"/>
      <c r="F172" s="2"/>
      <c r="G172" s="2"/>
    </row>
    <row r="173" spans="1:7" s="13" customFormat="1" x14ac:dyDescent="0.3">
      <c r="A173" s="22"/>
      <c r="B173" s="17"/>
    </row>
    <row r="174" spans="1:7" s="13" customFormat="1" x14ac:dyDescent="0.3">
      <c r="A174" s="22"/>
      <c r="B174" s="17"/>
    </row>
    <row r="175" spans="1:7" s="13" customFormat="1" x14ac:dyDescent="0.3">
      <c r="A175" s="22"/>
      <c r="B175" s="17"/>
    </row>
    <row r="176" spans="1:7" s="13" customFormat="1" x14ac:dyDescent="0.3">
      <c r="A176" s="22"/>
      <c r="B176" s="17"/>
    </row>
    <row r="177" spans="1:2" s="13" customFormat="1" x14ac:dyDescent="0.3">
      <c r="A177" s="22"/>
      <c r="B177" s="17"/>
    </row>
    <row r="178" spans="1:2" s="13" customFormat="1" x14ac:dyDescent="0.3">
      <c r="A178" s="22"/>
      <c r="B178" s="17"/>
    </row>
    <row r="179" spans="1:2" s="13" customFormat="1" x14ac:dyDescent="0.3">
      <c r="A179" s="22"/>
    </row>
    <row r="180" spans="1:2" s="13" customFormat="1" x14ac:dyDescent="0.3">
      <c r="A180" s="22"/>
    </row>
    <row r="181" spans="1:2" s="13" customFormat="1" x14ac:dyDescent="0.3">
      <c r="A181" s="22"/>
    </row>
    <row r="182" spans="1:2" s="13" customFormat="1" x14ac:dyDescent="0.3">
      <c r="A182" s="22"/>
    </row>
    <row r="183" spans="1:2" s="13" customFormat="1" x14ac:dyDescent="0.3">
      <c r="A183" s="22"/>
    </row>
    <row r="184" spans="1:2" s="13" customFormat="1" x14ac:dyDescent="0.3">
      <c r="A184" s="22"/>
    </row>
    <row r="185" spans="1:2" s="13" customFormat="1" x14ac:dyDescent="0.3">
      <c r="A185" s="22"/>
    </row>
    <row r="186" spans="1:2" s="13" customFormat="1" x14ac:dyDescent="0.3">
      <c r="A186" s="22"/>
      <c r="B186" s="17"/>
    </row>
    <row r="187" spans="1:2" s="13" customFormat="1" x14ac:dyDescent="0.3">
      <c r="A187" s="22"/>
      <c r="B187" s="17"/>
    </row>
    <row r="188" spans="1:2" s="13" customFormat="1" x14ac:dyDescent="0.3">
      <c r="A188" s="22"/>
      <c r="B188" s="17"/>
    </row>
    <row r="189" spans="1:2" s="13" customFormat="1" x14ac:dyDescent="0.3">
      <c r="A189" s="22"/>
      <c r="B189" s="17"/>
    </row>
    <row r="190" spans="1:2" s="13" customFormat="1" x14ac:dyDescent="0.3">
      <c r="A190" s="22"/>
      <c r="B190" s="17"/>
    </row>
    <row r="191" spans="1:2" s="13" customFormat="1" x14ac:dyDescent="0.3">
      <c r="A191" s="22"/>
      <c r="B191" s="17"/>
    </row>
    <row r="192" spans="1:2" s="13" customFormat="1" x14ac:dyDescent="0.3">
      <c r="A192" s="22"/>
    </row>
    <row r="193" spans="1:2" s="13" customFormat="1" x14ac:dyDescent="0.3">
      <c r="A193" s="22"/>
      <c r="B193" s="17"/>
    </row>
    <row r="194" spans="1:2" s="13" customFormat="1" x14ac:dyDescent="0.3">
      <c r="A194" s="22"/>
      <c r="B194" s="17"/>
    </row>
    <row r="195" spans="1:2" s="13" customFormat="1" x14ac:dyDescent="0.3">
      <c r="A195" s="22"/>
      <c r="B195" s="17"/>
    </row>
    <row r="196" spans="1:2" s="13" customFormat="1" x14ac:dyDescent="0.3">
      <c r="A196" s="22"/>
      <c r="B196" s="17"/>
    </row>
    <row r="197" spans="1:2" s="13" customFormat="1" x14ac:dyDescent="0.3">
      <c r="A197" s="22"/>
      <c r="B197" s="17"/>
    </row>
    <row r="198" spans="1:2" s="13" customFormat="1" x14ac:dyDescent="0.3">
      <c r="A198" s="22"/>
      <c r="B198" s="17"/>
    </row>
    <row r="199" spans="1:2" s="13" customFormat="1" x14ac:dyDescent="0.3">
      <c r="A199" s="22"/>
      <c r="B199" s="17"/>
    </row>
    <row r="200" spans="1:2" s="13" customFormat="1" x14ac:dyDescent="0.3">
      <c r="A200" s="22"/>
      <c r="B200" s="17"/>
    </row>
    <row r="201" spans="1:2" s="13" customFormat="1" x14ac:dyDescent="0.3">
      <c r="A201" s="22"/>
      <c r="B201" s="17"/>
    </row>
    <row r="202" spans="1:2" s="13" customFormat="1" x14ac:dyDescent="0.3">
      <c r="A202" s="22"/>
      <c r="B202" s="17"/>
    </row>
    <row r="203" spans="1:2" s="13" customFormat="1" x14ac:dyDescent="0.3">
      <c r="A203" s="22"/>
      <c r="B203" s="17"/>
    </row>
    <row r="204" spans="1:2" s="13" customFormat="1" x14ac:dyDescent="0.3">
      <c r="A204" s="22"/>
      <c r="B204" s="17"/>
    </row>
    <row r="205" spans="1:2" s="13" customFormat="1" x14ac:dyDescent="0.3">
      <c r="A205" s="22"/>
      <c r="B205" s="17"/>
    </row>
    <row r="206" spans="1:2" s="13" customFormat="1" x14ac:dyDescent="0.3">
      <c r="A206" s="22"/>
      <c r="B206" s="17"/>
    </row>
    <row r="207" spans="1:2" s="13" customFormat="1" x14ac:dyDescent="0.3">
      <c r="A207" s="22"/>
      <c r="B207" s="17"/>
    </row>
    <row r="208" spans="1:2" x14ac:dyDescent="0.3">
      <c r="B208" s="4"/>
    </row>
    <row r="209" spans="2:2" x14ac:dyDescent="0.3">
      <c r="B209" s="4"/>
    </row>
    <row r="210" spans="2:2" x14ac:dyDescent="0.3">
      <c r="B210" s="4"/>
    </row>
    <row r="211" spans="2:2" x14ac:dyDescent="0.3">
      <c r="B211" s="4"/>
    </row>
    <row r="212" spans="2:2" x14ac:dyDescent="0.3">
      <c r="B212" s="4"/>
    </row>
    <row r="213" spans="2:2" x14ac:dyDescent="0.3">
      <c r="B213" s="4"/>
    </row>
    <row r="214" spans="2:2" x14ac:dyDescent="0.3">
      <c r="B214" s="4"/>
    </row>
    <row r="215" spans="2:2" x14ac:dyDescent="0.3">
      <c r="B215" s="4"/>
    </row>
    <row r="216" spans="2:2" x14ac:dyDescent="0.3">
      <c r="B216" s="4"/>
    </row>
    <row r="217" spans="2:2" x14ac:dyDescent="0.3">
      <c r="B217" s="4"/>
    </row>
    <row r="218" spans="2:2" x14ac:dyDescent="0.3">
      <c r="B218" s="4"/>
    </row>
    <row r="219" spans="2:2" x14ac:dyDescent="0.3">
      <c r="B219" s="4"/>
    </row>
    <row r="220" spans="2:2" x14ac:dyDescent="0.3">
      <c r="B220" s="4"/>
    </row>
    <row r="221" spans="2:2" x14ac:dyDescent="0.3">
      <c r="B221" s="4"/>
    </row>
    <row r="222" spans="2:2" x14ac:dyDescent="0.3">
      <c r="B222" s="4"/>
    </row>
    <row r="223" spans="2:2" x14ac:dyDescent="0.3">
      <c r="B223" s="4"/>
    </row>
    <row r="229" spans="2:2" x14ac:dyDescent="0.3">
      <c r="B229" s="4"/>
    </row>
    <row r="230" spans="2:2" x14ac:dyDescent="0.3">
      <c r="B230" s="4"/>
    </row>
    <row r="231" spans="2:2" x14ac:dyDescent="0.3">
      <c r="B231" s="4"/>
    </row>
    <row r="232" spans="2:2" x14ac:dyDescent="0.3">
      <c r="B232" s="4"/>
    </row>
    <row r="233" spans="2:2" x14ac:dyDescent="0.3">
      <c r="B233" s="4"/>
    </row>
    <row r="234" spans="2:2" x14ac:dyDescent="0.3">
      <c r="B234" s="4"/>
    </row>
    <row r="235" spans="2:2" x14ac:dyDescent="0.3">
      <c r="B235" s="4"/>
    </row>
    <row r="236" spans="2:2" x14ac:dyDescent="0.3">
      <c r="B236" s="4"/>
    </row>
    <row r="237" spans="2:2" x14ac:dyDescent="0.3">
      <c r="B237" s="4"/>
    </row>
    <row r="238" spans="2:2" x14ac:dyDescent="0.3">
      <c r="B238" s="4"/>
    </row>
    <row r="239" spans="2:2" x14ac:dyDescent="0.3">
      <c r="B239" s="4"/>
    </row>
    <row r="240" spans="2:2" x14ac:dyDescent="0.3">
      <c r="B240" s="4"/>
    </row>
    <row r="241" spans="2:2" x14ac:dyDescent="0.3">
      <c r="B241" s="4"/>
    </row>
    <row r="242" spans="2:2" x14ac:dyDescent="0.3">
      <c r="B242" s="4"/>
    </row>
    <row r="243" spans="2:2" x14ac:dyDescent="0.3">
      <c r="B243" s="4"/>
    </row>
    <row r="244" spans="2:2" x14ac:dyDescent="0.3">
      <c r="B244" s="4"/>
    </row>
    <row r="245" spans="2:2" x14ac:dyDescent="0.3">
      <c r="B245" s="4"/>
    </row>
    <row r="246" spans="2:2" x14ac:dyDescent="0.3">
      <c r="B246" s="4"/>
    </row>
    <row r="247" spans="2:2" x14ac:dyDescent="0.3">
      <c r="B247" s="4"/>
    </row>
    <row r="248" spans="2:2" x14ac:dyDescent="0.3">
      <c r="B248" s="4"/>
    </row>
    <row r="249" spans="2:2" x14ac:dyDescent="0.3">
      <c r="B249" s="4"/>
    </row>
    <row r="250" spans="2:2" x14ac:dyDescent="0.3">
      <c r="B250" s="4"/>
    </row>
    <row r="251" spans="2:2" x14ac:dyDescent="0.3">
      <c r="B251" s="4"/>
    </row>
    <row r="252" spans="2:2" x14ac:dyDescent="0.3">
      <c r="B252" s="4"/>
    </row>
    <row r="253" spans="2:2" x14ac:dyDescent="0.3">
      <c r="B253" s="4"/>
    </row>
    <row r="254" spans="2:2" x14ac:dyDescent="0.3">
      <c r="B254" s="4"/>
    </row>
    <row r="255" spans="2:2" x14ac:dyDescent="0.3">
      <c r="B255" s="4"/>
    </row>
    <row r="256" spans="2:2" x14ac:dyDescent="0.3">
      <c r="B256" s="4"/>
    </row>
    <row r="257" spans="2:2" x14ac:dyDescent="0.3">
      <c r="B257" s="4"/>
    </row>
    <row r="258" spans="2:2" x14ac:dyDescent="0.3">
      <c r="B258" s="4"/>
    </row>
    <row r="259" spans="2:2" x14ac:dyDescent="0.3">
      <c r="B259" s="4"/>
    </row>
    <row r="260" spans="2:2" x14ac:dyDescent="0.3">
      <c r="B260" s="4"/>
    </row>
    <row r="261" spans="2:2" x14ac:dyDescent="0.3">
      <c r="B261" s="4"/>
    </row>
    <row r="262" spans="2:2" x14ac:dyDescent="0.3">
      <c r="B262" s="4"/>
    </row>
    <row r="263" spans="2:2" x14ac:dyDescent="0.3">
      <c r="B263" s="4"/>
    </row>
    <row r="264" spans="2:2" x14ac:dyDescent="0.3">
      <c r="B264" s="4"/>
    </row>
    <row r="265" spans="2:2" x14ac:dyDescent="0.3">
      <c r="B265" s="4"/>
    </row>
    <row r="266" spans="2:2" x14ac:dyDescent="0.3">
      <c r="B266" s="4"/>
    </row>
    <row r="267" spans="2:2" x14ac:dyDescent="0.3">
      <c r="B267" s="4"/>
    </row>
    <row r="268" spans="2:2" x14ac:dyDescent="0.3">
      <c r="B268" s="4"/>
    </row>
    <row r="269" spans="2:2" x14ac:dyDescent="0.3">
      <c r="B269" s="4"/>
    </row>
    <row r="270" spans="2:2" x14ac:dyDescent="0.3">
      <c r="B270" s="4"/>
    </row>
    <row r="271" spans="2:2" x14ac:dyDescent="0.3">
      <c r="B271" s="4"/>
    </row>
    <row r="272" spans="2:2" x14ac:dyDescent="0.3">
      <c r="B272" s="4"/>
    </row>
    <row r="273" spans="2:2" x14ac:dyDescent="0.3">
      <c r="B273" s="4"/>
    </row>
    <row r="274" spans="2:2" x14ac:dyDescent="0.3">
      <c r="B274" s="4"/>
    </row>
    <row r="275" spans="2:2" x14ac:dyDescent="0.3">
      <c r="B275" s="4"/>
    </row>
    <row r="276" spans="2:2" x14ac:dyDescent="0.3">
      <c r="B276" s="4"/>
    </row>
    <row r="277" spans="2:2" x14ac:dyDescent="0.3">
      <c r="B277" s="4"/>
    </row>
    <row r="278" spans="2:2" x14ac:dyDescent="0.3">
      <c r="B278" s="4"/>
    </row>
    <row r="279" spans="2:2" x14ac:dyDescent="0.3">
      <c r="B279" s="4"/>
    </row>
    <row r="280" spans="2:2" x14ac:dyDescent="0.3">
      <c r="B280" s="4"/>
    </row>
    <row r="281" spans="2:2" x14ac:dyDescent="0.3">
      <c r="B281" s="4"/>
    </row>
    <row r="282" spans="2:2" x14ac:dyDescent="0.3">
      <c r="B282" s="4"/>
    </row>
    <row r="283" spans="2:2" x14ac:dyDescent="0.3">
      <c r="B283" s="4"/>
    </row>
    <row r="284" spans="2:2" x14ac:dyDescent="0.3">
      <c r="B284" s="4"/>
    </row>
    <row r="285" spans="2:2" x14ac:dyDescent="0.3">
      <c r="B285" s="4"/>
    </row>
    <row r="286" spans="2:2" x14ac:dyDescent="0.3">
      <c r="B286" s="4"/>
    </row>
    <row r="287" spans="2:2" x14ac:dyDescent="0.3">
      <c r="B287" s="4"/>
    </row>
    <row r="288" spans="2:2" x14ac:dyDescent="0.3">
      <c r="B288" s="4"/>
    </row>
    <row r="289" spans="2:2" x14ac:dyDescent="0.3">
      <c r="B289" s="4"/>
    </row>
    <row r="290" spans="2:2" x14ac:dyDescent="0.3">
      <c r="B290" s="4"/>
    </row>
    <row r="291" spans="2:2" x14ac:dyDescent="0.3">
      <c r="B291" s="4"/>
    </row>
    <row r="292" spans="2:2" x14ac:dyDescent="0.3">
      <c r="B292" s="4"/>
    </row>
    <row r="293" spans="2:2" x14ac:dyDescent="0.3">
      <c r="B293" s="4"/>
    </row>
    <row r="294" spans="2:2" x14ac:dyDescent="0.3">
      <c r="B294" s="4"/>
    </row>
    <row r="295" spans="2:2" x14ac:dyDescent="0.3">
      <c r="B295" s="4"/>
    </row>
    <row r="296" spans="2:2" x14ac:dyDescent="0.3">
      <c r="B296" s="4"/>
    </row>
    <row r="297" spans="2:2" x14ac:dyDescent="0.3">
      <c r="B297" s="4"/>
    </row>
    <row r="298" spans="2:2" x14ac:dyDescent="0.3">
      <c r="B298" s="4"/>
    </row>
    <row r="299" spans="2:2" x14ac:dyDescent="0.3">
      <c r="B299" s="4"/>
    </row>
    <row r="300" spans="2:2" x14ac:dyDescent="0.3">
      <c r="B300" s="4"/>
    </row>
    <row r="301" spans="2:2" x14ac:dyDescent="0.3">
      <c r="B301" s="4"/>
    </row>
    <row r="302" spans="2:2" x14ac:dyDescent="0.3">
      <c r="B302" s="4"/>
    </row>
    <row r="303" spans="2:2" x14ac:dyDescent="0.3">
      <c r="B303" s="4"/>
    </row>
    <row r="304" spans="2:2" x14ac:dyDescent="0.3">
      <c r="B304" s="4"/>
    </row>
    <row r="305" spans="2:2" x14ac:dyDescent="0.3">
      <c r="B305" s="4"/>
    </row>
    <row r="306" spans="2:2" x14ac:dyDescent="0.3">
      <c r="B306" s="4"/>
    </row>
    <row r="307" spans="2:2" x14ac:dyDescent="0.3">
      <c r="B307" s="4"/>
    </row>
    <row r="308" spans="2:2" x14ac:dyDescent="0.3">
      <c r="B308" s="4"/>
    </row>
    <row r="309" spans="2:2" x14ac:dyDescent="0.3">
      <c r="B309" s="4"/>
    </row>
    <row r="310" spans="2:2" x14ac:dyDescent="0.3">
      <c r="B310" s="4"/>
    </row>
    <row r="311" spans="2:2" x14ac:dyDescent="0.3">
      <c r="B311" s="4"/>
    </row>
    <row r="312" spans="2:2" x14ac:dyDescent="0.3">
      <c r="B312" s="4"/>
    </row>
    <row r="313" spans="2:2" x14ac:dyDescent="0.3">
      <c r="B313" s="4"/>
    </row>
    <row r="314" spans="2:2" x14ac:dyDescent="0.3">
      <c r="B314" s="4"/>
    </row>
    <row r="315" spans="2:2" x14ac:dyDescent="0.3">
      <c r="B315" s="4"/>
    </row>
    <row r="316" spans="2:2" x14ac:dyDescent="0.3">
      <c r="B316" s="4"/>
    </row>
    <row r="317" spans="2:2" x14ac:dyDescent="0.3">
      <c r="B317" s="4"/>
    </row>
    <row r="318" spans="2:2" x14ac:dyDescent="0.3">
      <c r="B318" s="4"/>
    </row>
    <row r="319" spans="2:2" x14ac:dyDescent="0.3">
      <c r="B319" s="4"/>
    </row>
    <row r="320" spans="2:2" x14ac:dyDescent="0.3">
      <c r="B320" s="4"/>
    </row>
    <row r="321" spans="2:2" x14ac:dyDescent="0.3">
      <c r="B321" s="4"/>
    </row>
    <row r="322" spans="2:2" x14ac:dyDescent="0.3">
      <c r="B322" s="4"/>
    </row>
    <row r="323" spans="2:2" x14ac:dyDescent="0.3">
      <c r="B323" s="4"/>
    </row>
    <row r="324" spans="2:2" x14ac:dyDescent="0.3">
      <c r="B324" s="4"/>
    </row>
    <row r="325" spans="2:2" x14ac:dyDescent="0.3">
      <c r="B325" s="4"/>
    </row>
    <row r="326" spans="2:2" x14ac:dyDescent="0.3">
      <c r="B326" s="4"/>
    </row>
    <row r="327" spans="2:2" x14ac:dyDescent="0.3">
      <c r="B327" s="4"/>
    </row>
    <row r="328" spans="2:2" x14ac:dyDescent="0.3">
      <c r="B328" s="4"/>
    </row>
    <row r="329" spans="2:2" x14ac:dyDescent="0.3">
      <c r="B329" s="4"/>
    </row>
    <row r="330" spans="2:2" x14ac:dyDescent="0.3">
      <c r="B330" s="4"/>
    </row>
    <row r="331" spans="2:2" x14ac:dyDescent="0.3">
      <c r="B331" s="4"/>
    </row>
    <row r="332" spans="2:2" x14ac:dyDescent="0.3">
      <c r="B332" s="4"/>
    </row>
    <row r="333" spans="2:2" x14ac:dyDescent="0.3">
      <c r="B333" s="4"/>
    </row>
    <row r="334" spans="2:2" x14ac:dyDescent="0.3">
      <c r="B334" s="4"/>
    </row>
    <row r="335" spans="2:2" x14ac:dyDescent="0.3">
      <c r="B335" s="4"/>
    </row>
    <row r="336" spans="2:2" x14ac:dyDescent="0.3">
      <c r="B336" s="4"/>
    </row>
    <row r="337" spans="2:2" x14ac:dyDescent="0.3">
      <c r="B337" s="4"/>
    </row>
    <row r="338" spans="2:2" x14ac:dyDescent="0.3">
      <c r="B338" s="4"/>
    </row>
    <row r="339" spans="2:2" x14ac:dyDescent="0.3">
      <c r="B339" s="4"/>
    </row>
    <row r="340" spans="2:2" x14ac:dyDescent="0.3">
      <c r="B340" s="4"/>
    </row>
    <row r="341" spans="2:2" x14ac:dyDescent="0.3">
      <c r="B341" s="4"/>
    </row>
    <row r="342" spans="2:2" x14ac:dyDescent="0.3">
      <c r="B342" s="4"/>
    </row>
    <row r="343" spans="2:2" x14ac:dyDescent="0.3">
      <c r="B343" s="4"/>
    </row>
    <row r="344" spans="2:2" x14ac:dyDescent="0.3">
      <c r="B344" s="4"/>
    </row>
    <row r="345" spans="2:2" x14ac:dyDescent="0.3">
      <c r="B345" s="4"/>
    </row>
    <row r="346" spans="2:2" x14ac:dyDescent="0.3">
      <c r="B346" s="4"/>
    </row>
    <row r="347" spans="2:2" x14ac:dyDescent="0.3">
      <c r="B347" s="4"/>
    </row>
    <row r="348" spans="2:2" x14ac:dyDescent="0.3">
      <c r="B348" s="4"/>
    </row>
    <row r="349" spans="2:2" x14ac:dyDescent="0.3">
      <c r="B349" s="4"/>
    </row>
    <row r="350" spans="2:2" x14ac:dyDescent="0.3">
      <c r="B350" s="4"/>
    </row>
    <row r="351" spans="2:2" x14ac:dyDescent="0.3">
      <c r="B351" s="4"/>
    </row>
    <row r="352" spans="2:2" x14ac:dyDescent="0.3">
      <c r="B352" s="4"/>
    </row>
    <row r="353" spans="2:2" x14ac:dyDescent="0.3">
      <c r="B353" s="4"/>
    </row>
    <row r="354" spans="2:2" x14ac:dyDescent="0.3">
      <c r="B354" s="4"/>
    </row>
    <row r="355" spans="2:2" x14ac:dyDescent="0.3">
      <c r="B355" s="4"/>
    </row>
    <row r="356" spans="2:2" x14ac:dyDescent="0.3">
      <c r="B356" s="4"/>
    </row>
    <row r="357" spans="2:2" x14ac:dyDescent="0.3">
      <c r="B357" s="4"/>
    </row>
    <row r="358" spans="2:2" x14ac:dyDescent="0.3">
      <c r="B358" s="4"/>
    </row>
    <row r="359" spans="2:2" x14ac:dyDescent="0.3">
      <c r="B359" s="4"/>
    </row>
    <row r="360" spans="2:2" x14ac:dyDescent="0.3">
      <c r="B360" s="4"/>
    </row>
    <row r="361" spans="2:2" x14ac:dyDescent="0.3">
      <c r="B361" s="4"/>
    </row>
    <row r="362" spans="2:2" x14ac:dyDescent="0.3">
      <c r="B362" s="4"/>
    </row>
    <row r="363" spans="2:2" x14ac:dyDescent="0.3">
      <c r="B363" s="4"/>
    </row>
    <row r="364" spans="2:2" x14ac:dyDescent="0.3">
      <c r="B364" s="4"/>
    </row>
    <row r="365" spans="2:2" x14ac:dyDescent="0.3">
      <c r="B365" s="4"/>
    </row>
    <row r="366" spans="2:2" x14ac:dyDescent="0.3">
      <c r="B366" s="4"/>
    </row>
    <row r="367" spans="2:2" x14ac:dyDescent="0.3">
      <c r="B367" s="4"/>
    </row>
    <row r="368" spans="2:2" x14ac:dyDescent="0.3">
      <c r="B368" s="4"/>
    </row>
    <row r="369" spans="2:2" x14ac:dyDescent="0.3">
      <c r="B369" s="4"/>
    </row>
    <row r="370" spans="2:2" x14ac:dyDescent="0.3">
      <c r="B370" s="4"/>
    </row>
    <row r="371" spans="2:2" x14ac:dyDescent="0.3">
      <c r="B371" s="4"/>
    </row>
    <row r="372" spans="2:2" x14ac:dyDescent="0.3">
      <c r="B372" s="4"/>
    </row>
    <row r="373" spans="2:2" x14ac:dyDescent="0.3">
      <c r="B373" s="4"/>
    </row>
    <row r="374" spans="2:2" x14ac:dyDescent="0.3">
      <c r="B374" s="4"/>
    </row>
    <row r="375" spans="2:2" x14ac:dyDescent="0.3">
      <c r="B375" s="4"/>
    </row>
    <row r="376" spans="2:2" x14ac:dyDescent="0.3">
      <c r="B376" s="4"/>
    </row>
    <row r="377" spans="2:2" x14ac:dyDescent="0.3">
      <c r="B377" s="4"/>
    </row>
    <row r="378" spans="2:2" x14ac:dyDescent="0.3">
      <c r="B378" s="4"/>
    </row>
    <row r="379" spans="2:2" x14ac:dyDescent="0.3">
      <c r="B379" s="4"/>
    </row>
    <row r="380" spans="2:2" x14ac:dyDescent="0.3">
      <c r="B380" s="4"/>
    </row>
    <row r="381" spans="2:2" x14ac:dyDescent="0.3">
      <c r="B381" s="4"/>
    </row>
    <row r="382" spans="2:2" x14ac:dyDescent="0.3">
      <c r="B382" s="4"/>
    </row>
    <row r="383" spans="2:2" x14ac:dyDescent="0.3">
      <c r="B383" s="4"/>
    </row>
    <row r="384" spans="2:2" x14ac:dyDescent="0.3">
      <c r="B384" s="4"/>
    </row>
    <row r="385" spans="2:2" x14ac:dyDescent="0.3">
      <c r="B385" s="4"/>
    </row>
    <row r="386" spans="2:2" x14ac:dyDescent="0.3">
      <c r="B386" s="4"/>
    </row>
    <row r="387" spans="2:2" x14ac:dyDescent="0.3">
      <c r="B387" s="4"/>
    </row>
    <row r="388" spans="2:2" x14ac:dyDescent="0.3">
      <c r="B388" s="4"/>
    </row>
    <row r="389" spans="2:2" x14ac:dyDescent="0.3">
      <c r="B389" s="4"/>
    </row>
    <row r="390" spans="2:2" x14ac:dyDescent="0.3">
      <c r="B390" s="4"/>
    </row>
    <row r="391" spans="2:2" x14ac:dyDescent="0.3">
      <c r="B391" s="4"/>
    </row>
    <row r="392" spans="2:2" x14ac:dyDescent="0.3">
      <c r="B392" s="4"/>
    </row>
    <row r="393" spans="2:2" x14ac:dyDescent="0.3">
      <c r="B393" s="4"/>
    </row>
    <row r="394" spans="2:2" x14ac:dyDescent="0.3">
      <c r="B394" s="4"/>
    </row>
    <row r="395" spans="2:2" x14ac:dyDescent="0.3">
      <c r="B395" s="4"/>
    </row>
    <row r="396" spans="2:2" x14ac:dyDescent="0.3">
      <c r="B396" s="4"/>
    </row>
    <row r="397" spans="2:2" x14ac:dyDescent="0.3">
      <c r="B397" s="4"/>
    </row>
    <row r="398" spans="2:2" x14ac:dyDescent="0.3">
      <c r="B398" s="4"/>
    </row>
    <row r="399" spans="2:2" x14ac:dyDescent="0.3">
      <c r="B399" s="4"/>
    </row>
    <row r="400" spans="2:2" x14ac:dyDescent="0.3">
      <c r="B400" s="4"/>
    </row>
    <row r="401" spans="2:2" x14ac:dyDescent="0.3">
      <c r="B401" s="4"/>
    </row>
    <row r="402" spans="2:2" x14ac:dyDescent="0.3">
      <c r="B402" s="4"/>
    </row>
    <row r="403" spans="2:2" x14ac:dyDescent="0.3">
      <c r="B403" s="4"/>
    </row>
    <row r="404" spans="2:2" x14ac:dyDescent="0.3">
      <c r="B404" s="4"/>
    </row>
    <row r="405" spans="2:2" x14ac:dyDescent="0.3">
      <c r="B405" s="4"/>
    </row>
    <row r="406" spans="2:2" x14ac:dyDescent="0.3">
      <c r="B406" s="4"/>
    </row>
    <row r="407" spans="2:2" x14ac:dyDescent="0.3">
      <c r="B407" s="4"/>
    </row>
    <row r="408" spans="2:2" x14ac:dyDescent="0.3">
      <c r="B408" s="4"/>
    </row>
    <row r="409" spans="2:2" x14ac:dyDescent="0.3">
      <c r="B409" s="4"/>
    </row>
    <row r="410" spans="2:2" x14ac:dyDescent="0.3">
      <c r="B410" s="4"/>
    </row>
    <row r="411" spans="2:2" x14ac:dyDescent="0.3">
      <c r="B411" s="4"/>
    </row>
    <row r="412" spans="2:2" x14ac:dyDescent="0.3">
      <c r="B412" s="4"/>
    </row>
    <row r="413" spans="2:2" x14ac:dyDescent="0.3">
      <c r="B413" s="4"/>
    </row>
    <row r="414" spans="2:2" x14ac:dyDescent="0.3">
      <c r="B414" s="4"/>
    </row>
    <row r="415" spans="2:2" x14ac:dyDescent="0.3">
      <c r="B415" s="4"/>
    </row>
    <row r="416" spans="2:2" x14ac:dyDescent="0.3">
      <c r="B416" s="4"/>
    </row>
    <row r="417" spans="2:2" x14ac:dyDescent="0.3">
      <c r="B417" s="4"/>
    </row>
    <row r="418" spans="2:2" x14ac:dyDescent="0.3">
      <c r="B418" s="4"/>
    </row>
    <row r="419" spans="2:2" x14ac:dyDescent="0.3">
      <c r="B419" s="4"/>
    </row>
    <row r="420" spans="2:2" x14ac:dyDescent="0.3">
      <c r="B420" s="4"/>
    </row>
    <row r="421" spans="2:2" x14ac:dyDescent="0.3">
      <c r="B421" s="4"/>
    </row>
    <row r="422" spans="2:2" x14ac:dyDescent="0.3">
      <c r="B422" s="4"/>
    </row>
    <row r="423" spans="2:2" x14ac:dyDescent="0.3">
      <c r="B423" s="4"/>
    </row>
    <row r="424" spans="2:2" x14ac:dyDescent="0.3">
      <c r="B424" s="4"/>
    </row>
    <row r="425" spans="2:2" x14ac:dyDescent="0.3">
      <c r="B425" s="4"/>
    </row>
    <row r="426" spans="2:2" x14ac:dyDescent="0.3">
      <c r="B426" s="4"/>
    </row>
    <row r="427" spans="2:2" x14ac:dyDescent="0.3">
      <c r="B427" s="4"/>
    </row>
    <row r="428" spans="2:2" x14ac:dyDescent="0.3">
      <c r="B428" s="4"/>
    </row>
    <row r="429" spans="2:2" x14ac:dyDescent="0.3">
      <c r="B429" s="4"/>
    </row>
    <row r="430" spans="2:2" x14ac:dyDescent="0.3">
      <c r="B430" s="4"/>
    </row>
    <row r="431" spans="2:2" x14ac:dyDescent="0.3">
      <c r="B431" s="4"/>
    </row>
    <row r="432" spans="2:2" x14ac:dyDescent="0.3">
      <c r="B432" s="4"/>
    </row>
    <row r="433" spans="2:2" x14ac:dyDescent="0.3">
      <c r="B433" s="4"/>
    </row>
    <row r="434" spans="2:2" x14ac:dyDescent="0.3">
      <c r="B434" s="4"/>
    </row>
    <row r="435" spans="2:2" x14ac:dyDescent="0.3">
      <c r="B435" s="4"/>
    </row>
    <row r="436" spans="2:2" x14ac:dyDescent="0.3">
      <c r="B436" s="4"/>
    </row>
    <row r="437" spans="2:2" x14ac:dyDescent="0.3">
      <c r="B437" s="4"/>
    </row>
    <row r="438" spans="2:2" x14ac:dyDescent="0.3">
      <c r="B438" s="4"/>
    </row>
    <row r="439" spans="2:2" x14ac:dyDescent="0.3">
      <c r="B439" s="4"/>
    </row>
    <row r="440" spans="2:2" x14ac:dyDescent="0.3">
      <c r="B440" s="4"/>
    </row>
    <row r="441" spans="2:2" x14ac:dyDescent="0.3">
      <c r="B441" s="4"/>
    </row>
    <row r="442" spans="2:2" x14ac:dyDescent="0.3">
      <c r="B442" s="4"/>
    </row>
    <row r="443" spans="2:2" x14ac:dyDescent="0.3">
      <c r="B443" s="4"/>
    </row>
    <row r="444" spans="2:2" x14ac:dyDescent="0.3">
      <c r="B444" s="4"/>
    </row>
    <row r="445" spans="2:2" x14ac:dyDescent="0.3">
      <c r="B445" s="4"/>
    </row>
    <row r="446" spans="2:2" x14ac:dyDescent="0.3">
      <c r="B446" s="4"/>
    </row>
    <row r="447" spans="2:2" x14ac:dyDescent="0.3">
      <c r="B447" s="4"/>
    </row>
    <row r="448" spans="2:2" x14ac:dyDescent="0.3">
      <c r="B448" s="4"/>
    </row>
    <row r="449" spans="2:2" x14ac:dyDescent="0.3">
      <c r="B449" s="4"/>
    </row>
    <row r="450" spans="2:2" x14ac:dyDescent="0.3">
      <c r="B450" s="4"/>
    </row>
    <row r="451" spans="2:2" x14ac:dyDescent="0.3">
      <c r="B451" s="4"/>
    </row>
    <row r="452" spans="2:2" x14ac:dyDescent="0.3">
      <c r="B452" s="4"/>
    </row>
    <row r="453" spans="2:2" x14ac:dyDescent="0.3">
      <c r="B453" s="4"/>
    </row>
    <row r="454" spans="2:2" x14ac:dyDescent="0.3">
      <c r="B454" s="4"/>
    </row>
    <row r="455" spans="2:2" x14ac:dyDescent="0.3">
      <c r="B455" s="4"/>
    </row>
    <row r="456" spans="2:2" x14ac:dyDescent="0.3">
      <c r="B456" s="4"/>
    </row>
    <row r="457" spans="2:2" x14ac:dyDescent="0.3">
      <c r="B457" s="4"/>
    </row>
    <row r="458" spans="2:2" x14ac:dyDescent="0.3">
      <c r="B458" s="4"/>
    </row>
    <row r="459" spans="2:2" x14ac:dyDescent="0.3">
      <c r="B459" s="4"/>
    </row>
    <row r="460" spans="2:2" x14ac:dyDescent="0.3">
      <c r="B460" s="4"/>
    </row>
    <row r="461" spans="2:2" x14ac:dyDescent="0.3">
      <c r="B461" s="4"/>
    </row>
    <row r="462" spans="2:2" x14ac:dyDescent="0.3">
      <c r="B462" s="4"/>
    </row>
    <row r="463" spans="2:2" x14ac:dyDescent="0.3">
      <c r="B463" s="4"/>
    </row>
    <row r="464" spans="2:2" x14ac:dyDescent="0.3">
      <c r="B464" s="4"/>
    </row>
    <row r="465" spans="2:2" x14ac:dyDescent="0.3">
      <c r="B465" s="4"/>
    </row>
    <row r="466" spans="2:2" x14ac:dyDescent="0.3">
      <c r="B466" s="4"/>
    </row>
    <row r="467" spans="2:2" x14ac:dyDescent="0.3">
      <c r="B467" s="4"/>
    </row>
    <row r="468" spans="2:2" x14ac:dyDescent="0.3">
      <c r="B468" s="4"/>
    </row>
    <row r="469" spans="2:2" x14ac:dyDescent="0.3">
      <c r="B469" s="4"/>
    </row>
    <row r="470" spans="2:2" x14ac:dyDescent="0.3">
      <c r="B470" s="4"/>
    </row>
    <row r="471" spans="2:2" x14ac:dyDescent="0.3">
      <c r="B471" s="4"/>
    </row>
    <row r="472" spans="2:2" x14ac:dyDescent="0.3">
      <c r="B472" s="4"/>
    </row>
    <row r="473" spans="2:2" x14ac:dyDescent="0.3">
      <c r="B473" s="4"/>
    </row>
    <row r="474" spans="2:2" x14ac:dyDescent="0.3">
      <c r="B474" s="4"/>
    </row>
    <row r="475" spans="2:2" x14ac:dyDescent="0.3">
      <c r="B475" s="4"/>
    </row>
    <row r="476" spans="2:2" x14ac:dyDescent="0.3">
      <c r="B476" s="4"/>
    </row>
    <row r="477" spans="2:2" x14ac:dyDescent="0.3">
      <c r="B477" s="4"/>
    </row>
    <row r="478" spans="2:2" x14ac:dyDescent="0.3">
      <c r="B478" s="4"/>
    </row>
    <row r="479" spans="2:2" x14ac:dyDescent="0.3">
      <c r="B479" s="4"/>
    </row>
    <row r="480" spans="2:2" x14ac:dyDescent="0.3">
      <c r="B480" s="4"/>
    </row>
    <row r="481" spans="2:2" x14ac:dyDescent="0.3">
      <c r="B481" s="4"/>
    </row>
    <row r="482" spans="2:2" x14ac:dyDescent="0.3">
      <c r="B482" s="4"/>
    </row>
    <row r="483" spans="2:2" x14ac:dyDescent="0.3">
      <c r="B483" s="4"/>
    </row>
    <row r="484" spans="2:2" x14ac:dyDescent="0.3">
      <c r="B484" s="4"/>
    </row>
    <row r="485" spans="2:2" x14ac:dyDescent="0.3">
      <c r="B485" s="4"/>
    </row>
    <row r="486" spans="2:2" x14ac:dyDescent="0.3">
      <c r="B486" s="4"/>
    </row>
    <row r="487" spans="2:2" x14ac:dyDescent="0.3">
      <c r="B487" s="4"/>
    </row>
    <row r="488" spans="2:2" x14ac:dyDescent="0.3">
      <c r="B488" s="4"/>
    </row>
    <row r="489" spans="2:2" x14ac:dyDescent="0.3">
      <c r="B489" s="4"/>
    </row>
    <row r="490" spans="2:2" x14ac:dyDescent="0.3">
      <c r="B490" s="4"/>
    </row>
    <row r="491" spans="2:2" x14ac:dyDescent="0.3">
      <c r="B491" s="4"/>
    </row>
    <row r="492" spans="2:2" x14ac:dyDescent="0.3">
      <c r="B492" s="4"/>
    </row>
    <row r="493" spans="2:2" x14ac:dyDescent="0.3">
      <c r="B493" s="4"/>
    </row>
    <row r="494" spans="2:2" x14ac:dyDescent="0.3">
      <c r="B494" s="4"/>
    </row>
    <row r="495" spans="2:2" x14ac:dyDescent="0.3">
      <c r="B495" s="4"/>
    </row>
    <row r="496" spans="2:2" x14ac:dyDescent="0.3">
      <c r="B496" s="4"/>
    </row>
    <row r="497" spans="2:2" x14ac:dyDescent="0.3">
      <c r="B497" s="4"/>
    </row>
    <row r="498" spans="2:2" x14ac:dyDescent="0.3">
      <c r="B498" s="4"/>
    </row>
  </sheetData>
  <autoFilter ref="A7:G139"/>
  <mergeCells count="1">
    <mergeCell ref="B9:E9"/>
  </mergeCells>
  <pageMargins left="0.78740157480314965" right="0.78740157480314965" top="0.98425196850393704" bottom="0.98425196850393704" header="0.51181102362204722" footer="0.51181102362204722"/>
  <pageSetup paperSize="9" scale="89" fitToHeight="3" orientation="portrait" r:id="rId1"/>
  <headerFooter alignWithMargins="0">
    <oddHeader>&amp;L&amp;"Arial CE,Tučné"Rozšíření chlazení serverovny Na Slovance&amp;RPoložkový rozpočet / Výkaz výměr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Rekapitulace rozpoctu</vt:lpstr>
      <vt:lpstr>VV_Rozšíření chlazení</vt:lpstr>
      <vt:lpstr>'VV_Rozšíření chlazení'!Názvy_tisku</vt:lpstr>
      <vt:lpstr>'Rekapitulace rozpoctu'!Oblast_tisku</vt:lpstr>
      <vt:lpstr>'VV_Rozšíření chlazení'!Oblast_tisku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Ebermannova</cp:lastModifiedBy>
  <cp:lastPrinted>2015-06-24T13:18:37Z</cp:lastPrinted>
  <dcterms:created xsi:type="dcterms:W3CDTF">2014-12-16T01:47:12Z</dcterms:created>
  <dcterms:modified xsi:type="dcterms:W3CDTF">2015-06-29T20:41:00Z</dcterms:modified>
</cp:coreProperties>
</file>