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11760" activeTab="0"/>
  </bookViews>
  <sheets>
    <sheet name="Ústav geoniky AV" sheetId="1" r:id="rId1"/>
  </sheets>
  <definedNames/>
  <calcPr fullCalcOnLoad="1"/>
</workbook>
</file>

<file path=xl/sharedStrings.xml><?xml version="1.0" encoding="utf-8"?>
<sst xmlns="http://schemas.openxmlformats.org/spreadsheetml/2006/main" count="135" uniqueCount="104">
  <si>
    <t>%</t>
  </si>
  <si>
    <t>PŘEHLED NÁKLADŮ ODBYTOVÉHO ROZPOČTU</t>
  </si>
  <si>
    <t>Stavba</t>
  </si>
  <si>
    <t>Stavební objekt</t>
  </si>
  <si>
    <t>název</t>
  </si>
  <si>
    <t>EPJ-elektroprojekty</t>
  </si>
  <si>
    <t>zakázka č.</t>
  </si>
  <si>
    <t>VRN - vedlejší náklady</t>
  </si>
  <si>
    <t>Dodávka</t>
  </si>
  <si>
    <t>Zařízení stav.</t>
  </si>
  <si>
    <t>Montáž</t>
  </si>
  <si>
    <t>Přesun stav. Kap.</t>
  </si>
  <si>
    <t>Ztíž. Výr. podm.</t>
  </si>
  <si>
    <t>Pref. odlučné</t>
  </si>
  <si>
    <t>ZRN celkem</t>
  </si>
  <si>
    <t>Horská oblast</t>
  </si>
  <si>
    <t>Náklady HZS aj.</t>
  </si>
  <si>
    <t>Provoz investora</t>
  </si>
  <si>
    <t>Oborová přir.</t>
  </si>
  <si>
    <t>Součet</t>
  </si>
  <si>
    <t>VRN celkem</t>
  </si>
  <si>
    <t>Výchozí revize</t>
  </si>
  <si>
    <t>DPH        %</t>
  </si>
  <si>
    <t>CELKEM</t>
  </si>
  <si>
    <t>CELKEM vč. DPH</t>
  </si>
  <si>
    <t>Jméno</t>
  </si>
  <si>
    <t>Podpis</t>
  </si>
  <si>
    <t>Datum</t>
  </si>
  <si>
    <t>Ing. Blanka Jeníčková</t>
  </si>
  <si>
    <t>Vypracovala</t>
  </si>
  <si>
    <t>REKAPITULACE</t>
  </si>
  <si>
    <t>HZS - práce neobsažené v ceníku</t>
  </si>
  <si>
    <t>hod</t>
  </si>
  <si>
    <t>HZS - výchozí revize vč. měření</t>
  </si>
  <si>
    <t>ks</t>
  </si>
  <si>
    <t>ELEKTROMONTÁŽE</t>
  </si>
  <si>
    <t>materiál</t>
  </si>
  <si>
    <t>montáž</t>
  </si>
  <si>
    <t>m</t>
  </si>
  <si>
    <t>Závěs DZZ/B</t>
  </si>
  <si>
    <t>Závitová tyč -  M8</t>
  </si>
  <si>
    <t>Matice M8</t>
  </si>
  <si>
    <t xml:space="preserve">Silový kabel CYKY-J 3 x 2,5 </t>
  </si>
  <si>
    <t>0115</t>
  </si>
  <si>
    <t>IV. 2015</t>
  </si>
  <si>
    <t>Elektroinstalační lišta podlahová</t>
  </si>
  <si>
    <t>ÚSTAV GEONIKY AVČR, Ostrava-Poruba</t>
  </si>
  <si>
    <t>OPRAVA ELEKTROINSTALACE</t>
  </si>
  <si>
    <t xml:space="preserve">investor </t>
  </si>
  <si>
    <t xml:space="preserve">          Ústav geoniky AV ČR, </t>
  </si>
  <si>
    <t xml:space="preserve">          Studentská 1768, Ostrava</t>
  </si>
  <si>
    <t>ZRN - základní rozpočtové náklady</t>
  </si>
  <si>
    <t>Celkem  vč. revize</t>
  </si>
  <si>
    <t>Rozpočet:</t>
  </si>
  <si>
    <t>Montáž vč. materiálu a přirážek</t>
  </si>
  <si>
    <t>koordinace prací s provozem objektu atp.)</t>
  </si>
  <si>
    <t xml:space="preserve">Krabice přístrojová lištová </t>
  </si>
  <si>
    <t>typ PN80x25</t>
  </si>
  <si>
    <t>Krabice unicersální</t>
  </si>
  <si>
    <t>typ LKM45</t>
  </si>
  <si>
    <t xml:space="preserve">LP 80x40 </t>
  </si>
  <si>
    <t xml:space="preserve">Elektroinstalační lišta podlahová oblá </t>
  </si>
  <si>
    <t>typ LO50</t>
  </si>
  <si>
    <t>Kabelový žlab drátěný DZ35x100</t>
  </si>
  <si>
    <t>Kryt spojovací - 8822</t>
  </si>
  <si>
    <t>Kryt koncový - 8821P</t>
  </si>
  <si>
    <t>Kryt koncový - 8821L</t>
  </si>
  <si>
    <t>Roh vnitřní - 8825</t>
  </si>
  <si>
    <t>Roh vnější - 8826</t>
  </si>
  <si>
    <t>Kryt odbočky přechod. - 8824/43</t>
  </si>
  <si>
    <t>5519A-A02357B</t>
  </si>
  <si>
    <t>Zásuvka dvojnásobná s ochran. kolíky a clonkami, s natočenou dutinou, TANGO, do podlahové lišty LP</t>
  </si>
  <si>
    <t>5513A-C02357B</t>
  </si>
  <si>
    <t>světelnou signalizací, TANGO, do podlahové lišty LP</t>
  </si>
  <si>
    <t>5593A-C02357B</t>
  </si>
  <si>
    <t>Zásuvka jednoduchá s ochran. kolíky a clonkami, TANGO, do podlahové lišty LP</t>
  </si>
  <si>
    <t>Zásuvka jednoduchá s ochran. kolíky a clonkami, s víčkem, krytí IP44, TANGO (do podlahové lišty LO)</t>
  </si>
  <si>
    <t>5518A-2999B</t>
  </si>
  <si>
    <t>5598A-2999B</t>
  </si>
  <si>
    <t>(do podlahové lišty LO)</t>
  </si>
  <si>
    <t xml:space="preserve">Zásuvka jednoduchá s ochran. kolíky a clonkami, s víčkem, krytí IP44, s přepěťovou ochranou, TANGO </t>
  </si>
  <si>
    <t>Ukončení vodičů v rozvaděči za jednu žíli</t>
  </si>
  <si>
    <t>do 2,5</t>
  </si>
  <si>
    <t xml:space="preserve">Ukončení smršťovací záklopkou </t>
  </si>
  <si>
    <t>do 4x10</t>
  </si>
  <si>
    <t>Kryt prúch. (LO)</t>
  </si>
  <si>
    <t>Kryt prúchodu - 8834</t>
  </si>
  <si>
    <t>mezisoučet</t>
  </si>
  <si>
    <t>PPV</t>
  </si>
  <si>
    <t xml:space="preserve">% </t>
  </si>
  <si>
    <t>Celkem</t>
  </si>
  <si>
    <t>podružný materiál</t>
  </si>
  <si>
    <t>ZV</t>
  </si>
  <si>
    <t xml:space="preserve">(manipulace s kabely u jednotlivých rozvaděčů na chodbách, označení kabelů dle jejich druhu a určení, </t>
  </si>
  <si>
    <t xml:space="preserve">Celkem materiál, montáž vč. přirážek   </t>
  </si>
  <si>
    <t xml:space="preserve">Zásuvka dvojnásobná s ochran. kolíky a clonkami, s natočenou dutinou, s přepěťovou ochranou a </t>
  </si>
  <si>
    <t xml:space="preserve">         ZÁSUVKOVÉ  OKRUHY</t>
  </si>
  <si>
    <r>
      <t>m</t>
    </r>
    <r>
      <rPr>
        <vertAlign val="superscript"/>
        <sz val="12"/>
        <rFont val="Times New Roman"/>
        <family val="1"/>
      </rPr>
      <t>2</t>
    </r>
  </si>
  <si>
    <t>Demontáž podhledů FEAL</t>
  </si>
  <si>
    <t>Dodávka a montáž kazetových podhledů</t>
  </si>
  <si>
    <t>Dodávka a montáž LED panelů</t>
  </si>
  <si>
    <t>Příloha č. 3 zadávací dokumentace- položkový rozpočet</t>
  </si>
  <si>
    <t>položkový rozpočet</t>
  </si>
  <si>
    <t>Příloha č. 3 zadávací dokumentace -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</si>
</sst>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\ yy"/>
    <numFmt numFmtId="165" formatCode="#,##0.00_ ;[Red]\-#,##0.00\ 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9">
    <font>
      <sz val="10"/>
      <name val="Arial CE"/>
      <family val="0"/>
    </font>
    <font>
      <sz val="11"/>
      <color indexed="8"/>
      <name val="Calibri"/>
      <family val="2"/>
    </font>
    <font>
      <sz val="14"/>
      <name val="Times New Roman CE"/>
      <family val="1"/>
    </font>
    <font>
      <sz val="10"/>
      <name val="Times New Roman CE"/>
      <family val="1"/>
    </font>
    <font>
      <sz val="12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0"/>
    </font>
    <font>
      <b/>
      <sz val="10"/>
      <name val="Times New Roman CE"/>
      <family val="0"/>
    </font>
    <font>
      <u val="single"/>
      <sz val="10"/>
      <name val="Times New Roman CE"/>
      <family val="1"/>
    </font>
    <font>
      <i/>
      <sz val="8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imes New Roman CE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10" fontId="15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12" fillId="24" borderId="0" xfId="0" applyFont="1" applyFill="1" applyAlignment="1">
      <alignment/>
    </xf>
    <xf numFmtId="49" fontId="10" fillId="24" borderId="0" xfId="0" applyNumberFormat="1" applyFont="1" applyFill="1" applyAlignment="1">
      <alignment/>
    </xf>
    <xf numFmtId="0" fontId="7" fillId="24" borderId="0" xfId="0" applyFont="1" applyFill="1" applyAlignment="1">
      <alignment/>
    </xf>
    <xf numFmtId="0" fontId="7" fillId="24" borderId="0" xfId="0" applyFont="1" applyFill="1" applyAlignment="1">
      <alignment/>
    </xf>
    <xf numFmtId="49" fontId="7" fillId="24" borderId="0" xfId="0" applyNumberFormat="1" applyFont="1" applyFill="1" applyAlignment="1">
      <alignment horizontal="left" indent="1" readingOrder="1"/>
    </xf>
    <xf numFmtId="0" fontId="10" fillId="24" borderId="0" xfId="0" applyFont="1" applyFill="1" applyAlignment="1">
      <alignment/>
    </xf>
    <xf numFmtId="0" fontId="13" fillId="24" borderId="0" xfId="0" applyFont="1" applyFill="1" applyAlignment="1">
      <alignment/>
    </xf>
    <xf numFmtId="2" fontId="3" fillId="24" borderId="0" xfId="0" applyNumberFormat="1" applyFont="1" applyFill="1" applyAlignment="1">
      <alignment/>
    </xf>
    <xf numFmtId="2" fontId="3" fillId="24" borderId="0" xfId="0" applyNumberFormat="1" applyFont="1" applyFill="1" applyAlignment="1">
      <alignment/>
    </xf>
    <xf numFmtId="165" fontId="3" fillId="24" borderId="0" xfId="0" applyNumberFormat="1" applyFont="1" applyFill="1" applyAlignment="1">
      <alignment/>
    </xf>
    <xf numFmtId="10" fontId="3" fillId="24" borderId="0" xfId="0" applyNumberFormat="1" applyFont="1" applyFill="1" applyAlignment="1">
      <alignment/>
    </xf>
    <xf numFmtId="165" fontId="8" fillId="24" borderId="10" xfId="0" applyNumberFormat="1" applyFont="1" applyFill="1" applyBorder="1" applyAlignment="1">
      <alignment/>
    </xf>
    <xf numFmtId="0" fontId="8" fillId="24" borderId="0" xfId="0" applyFont="1" applyFill="1" applyAlignment="1">
      <alignment/>
    </xf>
    <xf numFmtId="165" fontId="33" fillId="24" borderId="10" xfId="0" applyNumberFormat="1" applyFont="1" applyFill="1" applyBorder="1" applyAlignment="1">
      <alignment/>
    </xf>
    <xf numFmtId="0" fontId="5" fillId="24" borderId="0" xfId="0" applyFont="1" applyFill="1" applyAlignment="1">
      <alignment/>
    </xf>
    <xf numFmtId="0" fontId="0" fillId="24" borderId="0" xfId="0" applyFill="1" applyAlignment="1">
      <alignment/>
    </xf>
    <xf numFmtId="0" fontId="14" fillId="24" borderId="0" xfId="0" applyFont="1" applyFill="1" applyAlignment="1">
      <alignment/>
    </xf>
    <xf numFmtId="164" fontId="3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0" fontId="3" fillId="24" borderId="11" xfId="0" applyFont="1" applyFill="1" applyBorder="1" applyAlignment="1">
      <alignment/>
    </xf>
    <xf numFmtId="2" fontId="3" fillId="24" borderId="11" xfId="0" applyNumberFormat="1" applyFont="1" applyFill="1" applyBorder="1" applyAlignment="1">
      <alignment/>
    </xf>
    <xf numFmtId="165" fontId="3" fillId="24" borderId="11" xfId="0" applyNumberFormat="1" applyFont="1" applyFill="1" applyBorder="1" applyAlignment="1">
      <alignment/>
    </xf>
    <xf numFmtId="165" fontId="3" fillId="24" borderId="0" xfId="0" applyNumberFormat="1" applyFont="1" applyFill="1" applyBorder="1" applyAlignment="1">
      <alignment/>
    </xf>
    <xf numFmtId="49" fontId="3" fillId="24" borderId="0" xfId="0" applyNumberFormat="1" applyFont="1" applyFill="1" applyAlignment="1">
      <alignment/>
    </xf>
    <xf numFmtId="1" fontId="3" fillId="24" borderId="0" xfId="0" applyNumberFormat="1" applyFont="1" applyFill="1" applyAlignment="1">
      <alignment/>
    </xf>
    <xf numFmtId="49" fontId="15" fillId="24" borderId="0" xfId="0" applyNumberFormat="1" applyFont="1" applyFill="1" applyAlignment="1">
      <alignment/>
    </xf>
    <xf numFmtId="0" fontId="15" fillId="24" borderId="0" xfId="0" applyFont="1" applyFill="1" applyAlignment="1">
      <alignment/>
    </xf>
    <xf numFmtId="49" fontId="3" fillId="24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1" fontId="3" fillId="24" borderId="0" xfId="0" applyNumberFormat="1" applyFont="1" applyFill="1" applyBorder="1" applyAlignment="1">
      <alignment/>
    </xf>
    <xf numFmtId="2" fontId="3" fillId="24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1" fontId="15" fillId="24" borderId="0" xfId="0" applyNumberFormat="1" applyFont="1" applyFill="1" applyAlignment="1">
      <alignment/>
    </xf>
    <xf numFmtId="2" fontId="15" fillId="24" borderId="0" xfId="0" applyNumberFormat="1" applyFont="1" applyFill="1" applyAlignment="1">
      <alignment/>
    </xf>
    <xf numFmtId="49" fontId="15" fillId="24" borderId="0" xfId="0" applyNumberFormat="1" applyFont="1" applyFill="1" applyBorder="1" applyAlignment="1">
      <alignment/>
    </xf>
    <xf numFmtId="0" fontId="15" fillId="24" borderId="0" xfId="0" applyFont="1" applyFill="1" applyBorder="1" applyAlignment="1">
      <alignment/>
    </xf>
    <xf numFmtId="1" fontId="15" fillId="24" borderId="0" xfId="0" applyNumberFormat="1" applyFont="1" applyFill="1" applyBorder="1" applyAlignment="1">
      <alignment/>
    </xf>
    <xf numFmtId="2" fontId="15" fillId="24" borderId="0" xfId="0" applyNumberFormat="1" applyFont="1" applyFill="1" applyBorder="1" applyAlignment="1">
      <alignment/>
    </xf>
    <xf numFmtId="0" fontId="15" fillId="24" borderId="0" xfId="0" applyFont="1" applyFill="1" applyAlignment="1" applyProtection="1">
      <alignment/>
      <protection/>
    </xf>
    <xf numFmtId="0" fontId="34" fillId="24" borderId="0" xfId="0" applyFont="1" applyFill="1" applyAlignment="1" applyProtection="1">
      <alignment/>
      <protection/>
    </xf>
    <xf numFmtId="165" fontId="3" fillId="24" borderId="12" xfId="0" applyNumberFormat="1" applyFont="1" applyFill="1" applyBorder="1" applyAlignment="1" applyProtection="1">
      <alignment/>
      <protection/>
    </xf>
    <xf numFmtId="0" fontId="15" fillId="24" borderId="13" xfId="0" applyFont="1" applyFill="1" applyBorder="1" applyAlignment="1">
      <alignment/>
    </xf>
    <xf numFmtId="10" fontId="15" fillId="24" borderId="13" xfId="0" applyNumberFormat="1" applyFont="1" applyFill="1" applyBorder="1" applyAlignment="1">
      <alignment/>
    </xf>
    <xf numFmtId="0" fontId="15" fillId="24" borderId="14" xfId="0" applyFont="1" applyFill="1" applyBorder="1" applyAlignment="1">
      <alignment/>
    </xf>
    <xf numFmtId="10" fontId="15" fillId="24" borderId="14" xfId="0" applyNumberFormat="1" applyFont="1" applyFill="1" applyBorder="1" applyAlignment="1">
      <alignment/>
    </xf>
    <xf numFmtId="10" fontId="15" fillId="24" borderId="0" xfId="0" applyNumberFormat="1" applyFont="1" applyFill="1" applyBorder="1" applyAlignment="1">
      <alignment/>
    </xf>
    <xf numFmtId="0" fontId="16" fillId="24" borderId="0" xfId="0" applyFont="1" applyFill="1" applyBorder="1" applyAlignment="1">
      <alignment/>
    </xf>
    <xf numFmtId="10" fontId="16" fillId="24" borderId="0" xfId="0" applyNumberFormat="1" applyFont="1" applyFill="1" applyBorder="1" applyAlignment="1">
      <alignment/>
    </xf>
    <xf numFmtId="165" fontId="16" fillId="24" borderId="0" xfId="0" applyNumberFormat="1" applyFont="1" applyFill="1" applyBorder="1" applyAlignment="1">
      <alignment/>
    </xf>
    <xf numFmtId="165" fontId="4" fillId="0" borderId="0" xfId="0" applyNumberFormat="1" applyFont="1" applyBorder="1" applyAlignment="1">
      <alignment/>
    </xf>
    <xf numFmtId="0" fontId="3" fillId="25" borderId="0" xfId="0" applyFont="1" applyFill="1" applyAlignment="1" applyProtection="1">
      <alignment/>
      <protection locked="0"/>
    </xf>
    <xf numFmtId="165" fontId="3" fillId="25" borderId="0" xfId="0" applyNumberFormat="1" applyFont="1" applyFill="1" applyAlignment="1" applyProtection="1">
      <alignment/>
      <protection locked="0"/>
    </xf>
    <xf numFmtId="10" fontId="15" fillId="25" borderId="0" xfId="0" applyNumberFormat="1" applyFont="1" applyFill="1" applyBorder="1" applyAlignment="1" applyProtection="1">
      <alignment/>
      <protection locked="0"/>
    </xf>
    <xf numFmtId="10" fontId="15" fillId="25" borderId="0" xfId="0" applyNumberFormat="1" applyFont="1" applyFill="1" applyAlignment="1" applyProtection="1">
      <alignment/>
      <protection locked="0"/>
    </xf>
    <xf numFmtId="165" fontId="3" fillId="25" borderId="12" xfId="0" applyNumberFormat="1" applyFont="1" applyFill="1" applyBorder="1" applyAlignment="1" applyProtection="1">
      <alignment/>
      <protection locked="0"/>
    </xf>
    <xf numFmtId="165" fontId="3" fillId="24" borderId="0" xfId="0" applyNumberFormat="1" applyFont="1" applyFill="1" applyAlignment="1" applyProtection="1">
      <alignment/>
      <protection/>
    </xf>
    <xf numFmtId="0" fontId="4" fillId="24" borderId="0" xfId="0" applyFont="1" applyFill="1" applyAlignment="1">
      <alignment horizontal="center" vertical="center"/>
    </xf>
    <xf numFmtId="0" fontId="37" fillId="24" borderId="0" xfId="0" applyFont="1" applyFill="1" applyAlignment="1">
      <alignment/>
    </xf>
    <xf numFmtId="0" fontId="36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6" fillId="24" borderId="0" xfId="0" applyFont="1" applyFill="1" applyAlignment="1">
      <alignment/>
    </xf>
    <xf numFmtId="0" fontId="15" fillId="25" borderId="0" xfId="0" applyFont="1" applyFill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="115" zoomScaleNormal="115" zoomScaleSheetLayoutView="100" zoomScalePageLayoutView="0" workbookViewId="0" topLeftCell="A1">
      <selection activeCell="F71" sqref="F71"/>
    </sheetView>
  </sheetViews>
  <sheetFormatPr defaultColWidth="9.00390625" defaultRowHeight="12.75"/>
  <cols>
    <col min="1" max="1" width="5.75390625" style="0" customWidth="1"/>
    <col min="3" max="3" width="9.625" style="0" customWidth="1"/>
    <col min="4" max="4" width="13.00390625" style="0" customWidth="1"/>
    <col min="6" max="6" width="6.75390625" style="0" customWidth="1"/>
    <col min="7" max="8" width="10.75390625" style="0" customWidth="1"/>
    <col min="9" max="9" width="11.875" style="0" customWidth="1"/>
    <col min="10" max="10" width="12.625" style="0" customWidth="1"/>
    <col min="14" max="14" width="13.75390625" style="0" bestFit="1" customWidth="1"/>
  </cols>
  <sheetData>
    <row r="1" spans="1:10" ht="18.75">
      <c r="A1" s="5" t="s">
        <v>1</v>
      </c>
      <c r="B1" s="6"/>
      <c r="C1" s="6"/>
      <c r="D1" s="6"/>
      <c r="E1" s="6"/>
      <c r="F1" s="6"/>
      <c r="G1" s="6"/>
      <c r="H1" s="72" t="s">
        <v>103</v>
      </c>
      <c r="I1" s="27"/>
      <c r="J1" s="69"/>
    </row>
    <row r="2" spans="1:10" ht="15.75">
      <c r="A2" s="6" t="s">
        <v>2</v>
      </c>
      <c r="B2" s="6"/>
      <c r="C2" s="6"/>
      <c r="D2" s="6"/>
      <c r="E2" s="6"/>
      <c r="F2" s="6"/>
      <c r="G2" s="6" t="s">
        <v>3</v>
      </c>
      <c r="H2" s="7"/>
      <c r="I2" s="73" t="s">
        <v>102</v>
      </c>
      <c r="J2" s="7"/>
    </row>
    <row r="3" spans="1:10" ht="15.75">
      <c r="A3" s="8" t="s">
        <v>4</v>
      </c>
      <c r="B3" s="9" t="s">
        <v>46</v>
      </c>
      <c r="C3" s="6"/>
      <c r="D3" s="7"/>
      <c r="E3" s="7"/>
      <c r="F3" s="7"/>
      <c r="G3" s="8" t="s">
        <v>4</v>
      </c>
      <c r="H3" s="9" t="s">
        <v>96</v>
      </c>
      <c r="I3" s="7"/>
      <c r="J3" s="7"/>
    </row>
    <row r="4" spans="1:10" ht="15.75">
      <c r="A4" s="10"/>
      <c r="B4" s="9" t="s">
        <v>47</v>
      </c>
      <c r="C4" s="6"/>
      <c r="D4" s="6"/>
      <c r="E4" s="6"/>
      <c r="F4" s="10"/>
      <c r="G4" s="70" t="s">
        <v>101</v>
      </c>
      <c r="H4" s="6"/>
      <c r="I4" s="6"/>
      <c r="J4" s="7"/>
    </row>
    <row r="5" spans="1:10" ht="15.75">
      <c r="A5" s="8" t="s">
        <v>48</v>
      </c>
      <c r="B5" s="11"/>
      <c r="C5" s="12"/>
      <c r="D5" s="11"/>
      <c r="E5" s="12"/>
      <c r="F5" s="13"/>
      <c r="G5" s="71"/>
      <c r="H5" s="6"/>
      <c r="I5" s="14" t="s">
        <v>5</v>
      </c>
      <c r="J5" s="7"/>
    </row>
    <row r="6" spans="1:10" ht="15.75">
      <c r="A6" s="15" t="s">
        <v>49</v>
      </c>
      <c r="B6" s="15"/>
      <c r="C6" s="6"/>
      <c r="D6" s="6"/>
      <c r="E6" s="6"/>
      <c r="F6" s="10"/>
      <c r="G6" s="10" t="s">
        <v>6</v>
      </c>
      <c r="H6" s="6"/>
      <c r="I6" s="16" t="s">
        <v>43</v>
      </c>
      <c r="J6" s="7"/>
    </row>
    <row r="7" spans="1:10" ht="15.75">
      <c r="A7" s="15" t="s">
        <v>50</v>
      </c>
      <c r="B7" s="15"/>
      <c r="C7" s="7"/>
      <c r="D7" s="7"/>
      <c r="E7" s="7"/>
      <c r="F7" s="7"/>
      <c r="G7" s="7"/>
      <c r="H7" s="7"/>
      <c r="I7" s="9"/>
      <c r="J7" s="7"/>
    </row>
    <row r="8" spans="1:10" ht="12.75">
      <c r="A8" s="17" t="s">
        <v>51</v>
      </c>
      <c r="B8" s="17"/>
      <c r="C8" s="17"/>
      <c r="D8" s="17"/>
      <c r="E8" s="18"/>
      <c r="F8" s="17"/>
      <c r="G8" s="17" t="s">
        <v>7</v>
      </c>
      <c r="H8" s="17"/>
      <c r="I8" s="6"/>
      <c r="J8" s="6"/>
    </row>
    <row r="9" spans="1:10" ht="12.75">
      <c r="A9" s="6" t="s">
        <v>8</v>
      </c>
      <c r="B9" s="6"/>
      <c r="C9" s="6"/>
      <c r="D9" s="19"/>
      <c r="E9" s="6"/>
      <c r="F9" s="6"/>
      <c r="G9" s="6" t="s">
        <v>9</v>
      </c>
      <c r="H9" s="6"/>
      <c r="I9" s="6"/>
      <c r="J9" s="20"/>
    </row>
    <row r="10" spans="1:10" ht="12.75">
      <c r="A10" s="6" t="s">
        <v>10</v>
      </c>
      <c r="B10" s="6"/>
      <c r="C10" s="6"/>
      <c r="D10" s="21">
        <f>SUM(J25)</f>
        <v>0</v>
      </c>
      <c r="E10" s="6"/>
      <c r="F10" s="6"/>
      <c r="G10" s="6" t="s">
        <v>11</v>
      </c>
      <c r="H10" s="6"/>
      <c r="I10" s="6"/>
      <c r="J10" s="20"/>
    </row>
    <row r="11" spans="1:10" ht="12.75">
      <c r="A11" s="6"/>
      <c r="B11" s="6"/>
      <c r="C11" s="6"/>
      <c r="D11" s="21"/>
      <c r="E11" s="6"/>
      <c r="F11" s="6"/>
      <c r="G11" s="6" t="s">
        <v>12</v>
      </c>
      <c r="H11" s="6"/>
      <c r="I11" s="6"/>
      <c r="J11" s="20"/>
    </row>
    <row r="12" spans="1:10" ht="12.75">
      <c r="A12" s="6"/>
      <c r="B12" s="6"/>
      <c r="C12" s="6"/>
      <c r="D12" s="21"/>
      <c r="E12" s="6"/>
      <c r="F12" s="6"/>
      <c r="G12" s="6" t="s">
        <v>13</v>
      </c>
      <c r="H12" s="6"/>
      <c r="I12" s="6"/>
      <c r="J12" s="20"/>
    </row>
    <row r="13" spans="1:10" ht="12.75">
      <c r="A13" s="6" t="s">
        <v>14</v>
      </c>
      <c r="B13" s="6"/>
      <c r="C13" s="6"/>
      <c r="D13" s="21">
        <f>SUM(D9:D12)</f>
        <v>0</v>
      </c>
      <c r="E13" s="6"/>
      <c r="F13" s="6"/>
      <c r="G13" s="6" t="s">
        <v>15</v>
      </c>
      <c r="H13" s="6"/>
      <c r="I13" s="6"/>
      <c r="J13" s="20"/>
    </row>
    <row r="14" spans="1:10" ht="12.75">
      <c r="A14" s="6" t="s">
        <v>16</v>
      </c>
      <c r="B14" s="6"/>
      <c r="C14" s="6"/>
      <c r="D14" s="21">
        <f>SUM(J26)</f>
        <v>0</v>
      </c>
      <c r="E14" s="6"/>
      <c r="F14" s="6"/>
      <c r="G14" s="6" t="s">
        <v>17</v>
      </c>
      <c r="H14" s="6"/>
      <c r="I14" s="6"/>
      <c r="J14" s="20"/>
    </row>
    <row r="15" spans="1:10" ht="12.75">
      <c r="A15" s="6"/>
      <c r="B15" s="6"/>
      <c r="C15" s="6"/>
      <c r="D15" s="21"/>
      <c r="E15" s="6"/>
      <c r="F15" s="6"/>
      <c r="G15" s="6" t="s">
        <v>18</v>
      </c>
      <c r="H15" s="6"/>
      <c r="I15" s="6"/>
      <c r="J15" s="20"/>
    </row>
    <row r="16" spans="1:10" ht="12.75">
      <c r="A16" s="6" t="s">
        <v>19</v>
      </c>
      <c r="B16" s="6"/>
      <c r="C16" s="6"/>
      <c r="D16" s="21">
        <f>SUM(D13:D14)</f>
        <v>0</v>
      </c>
      <c r="E16" s="6"/>
      <c r="F16" s="6"/>
      <c r="G16" s="6" t="s">
        <v>20</v>
      </c>
      <c r="H16" s="6"/>
      <c r="I16" s="6"/>
      <c r="J16" s="20"/>
    </row>
    <row r="17" spans="1:10" ht="13.5" thickBot="1">
      <c r="A17" s="6" t="s">
        <v>21</v>
      </c>
      <c r="B17" s="6"/>
      <c r="C17" s="6"/>
      <c r="D17" s="64">
        <v>0</v>
      </c>
      <c r="E17" s="6"/>
      <c r="F17" s="6"/>
      <c r="G17" s="6" t="s">
        <v>22</v>
      </c>
      <c r="H17" s="22">
        <v>0.21</v>
      </c>
      <c r="I17" s="21">
        <f>SUM(D18,J16)</f>
        <v>0</v>
      </c>
      <c r="J17" s="21">
        <f>PRODUCT(H17,I17)</f>
        <v>0</v>
      </c>
    </row>
    <row r="18" spans="1:14" ht="16.5" thickBot="1">
      <c r="A18" s="6" t="s">
        <v>52</v>
      </c>
      <c r="B18" s="6"/>
      <c r="C18" s="6"/>
      <c r="D18" s="23">
        <f>SUM(D16:D17)</f>
        <v>0</v>
      </c>
      <c r="E18" s="6"/>
      <c r="F18" s="6"/>
      <c r="G18" s="6"/>
      <c r="H18" s="6"/>
      <c r="I18" s="6"/>
      <c r="J18" s="6"/>
      <c r="N18" s="62"/>
    </row>
    <row r="19" spans="1:10" ht="13.5" thickBot="1">
      <c r="A19" s="24" t="s">
        <v>24</v>
      </c>
      <c r="B19" s="6"/>
      <c r="C19" s="6"/>
      <c r="D19" s="25">
        <f>SUM(D18,J17)</f>
        <v>0</v>
      </c>
      <c r="E19" s="6"/>
      <c r="F19" s="6"/>
      <c r="G19" s="6"/>
      <c r="H19" s="6"/>
      <c r="I19" s="6"/>
      <c r="J19" s="6"/>
    </row>
    <row r="20" spans="1:10" ht="12.75">
      <c r="A20" s="26" t="s">
        <v>53</v>
      </c>
      <c r="B20" s="6"/>
      <c r="C20" s="27"/>
      <c r="D20" s="27"/>
      <c r="E20" s="27"/>
      <c r="F20" s="27"/>
      <c r="G20" s="27"/>
      <c r="H20" s="27"/>
      <c r="I20" s="27"/>
      <c r="J20" s="27"/>
    </row>
    <row r="21" spans="1:10" ht="12.75">
      <c r="A21" s="12" t="s">
        <v>29</v>
      </c>
      <c r="B21" s="12"/>
      <c r="C21" s="12" t="s">
        <v>25</v>
      </c>
      <c r="D21" s="12"/>
      <c r="E21" s="12"/>
      <c r="F21" s="12" t="s">
        <v>26</v>
      </c>
      <c r="G21" s="28"/>
      <c r="H21" s="12"/>
      <c r="I21" s="12"/>
      <c r="J21" s="12" t="s">
        <v>27</v>
      </c>
    </row>
    <row r="22" spans="1:10" ht="12.75">
      <c r="A22" s="27"/>
      <c r="B22" s="6"/>
      <c r="C22" s="6" t="s">
        <v>28</v>
      </c>
      <c r="D22" s="6"/>
      <c r="E22" s="6"/>
      <c r="F22" s="6"/>
      <c r="G22" s="27"/>
      <c r="H22" s="6"/>
      <c r="I22" s="6"/>
      <c r="J22" s="29" t="s">
        <v>44</v>
      </c>
    </row>
    <row r="23" spans="1:10" ht="12.75">
      <c r="A23" s="30" t="s">
        <v>30</v>
      </c>
      <c r="B23" s="6"/>
      <c r="C23" s="6"/>
      <c r="D23" s="6"/>
      <c r="E23" s="6"/>
      <c r="F23" s="6"/>
      <c r="G23" s="6"/>
      <c r="H23" s="6"/>
      <c r="I23" s="6"/>
      <c r="J23" s="21"/>
    </row>
    <row r="24" spans="1:10" ht="12.75">
      <c r="A24" s="31" t="s">
        <v>54</v>
      </c>
      <c r="B24" s="31"/>
      <c r="C24" s="31"/>
      <c r="D24" s="31"/>
      <c r="E24" s="31"/>
      <c r="F24" s="31"/>
      <c r="G24" s="32"/>
      <c r="H24" s="32"/>
      <c r="I24" s="32"/>
      <c r="J24" s="33">
        <f>SUM(J80)</f>
        <v>0</v>
      </c>
    </row>
    <row r="25" spans="1:10" ht="12.75">
      <c r="A25" s="6" t="s">
        <v>23</v>
      </c>
      <c r="B25" s="6"/>
      <c r="C25" s="6"/>
      <c r="D25" s="6"/>
      <c r="E25" s="6"/>
      <c r="F25" s="6"/>
      <c r="G25" s="20"/>
      <c r="H25" s="20"/>
      <c r="I25" s="20"/>
      <c r="J25" s="34">
        <f>SUM(J24)</f>
        <v>0</v>
      </c>
    </row>
    <row r="26" spans="1:10" ht="12.75">
      <c r="A26" s="35" t="s">
        <v>31</v>
      </c>
      <c r="B26" s="6"/>
      <c r="C26" s="6"/>
      <c r="D26" s="6"/>
      <c r="E26" s="6" t="s">
        <v>32</v>
      </c>
      <c r="F26" s="63">
        <v>0</v>
      </c>
      <c r="G26" s="64">
        <v>0</v>
      </c>
      <c r="H26" s="20"/>
      <c r="I26" s="20"/>
      <c r="J26" s="21">
        <f>PRODUCT(F26,G26)</f>
        <v>0</v>
      </c>
    </row>
    <row r="27" spans="1:10" ht="12.75">
      <c r="A27" s="6" t="s">
        <v>93</v>
      </c>
      <c r="B27" s="6"/>
      <c r="C27" s="6"/>
      <c r="D27" s="6"/>
      <c r="E27" s="6"/>
      <c r="F27" s="6"/>
      <c r="G27" s="20"/>
      <c r="H27" s="20"/>
      <c r="I27" s="20"/>
      <c r="J27" s="20"/>
    </row>
    <row r="28" spans="1:10" ht="12.75">
      <c r="A28" s="6" t="s">
        <v>55</v>
      </c>
      <c r="B28" s="6"/>
      <c r="C28" s="6"/>
      <c r="D28" s="6"/>
      <c r="E28" s="6"/>
      <c r="F28" s="6"/>
      <c r="G28" s="20"/>
      <c r="H28" s="20"/>
      <c r="I28" s="20"/>
      <c r="J28" s="20"/>
    </row>
    <row r="29" spans="1:10" ht="12.75">
      <c r="A29" s="6" t="s">
        <v>33</v>
      </c>
      <c r="B29" s="6"/>
      <c r="C29" s="6"/>
      <c r="D29" s="6"/>
      <c r="E29" s="6" t="s">
        <v>32</v>
      </c>
      <c r="F29" s="63">
        <v>0</v>
      </c>
      <c r="G29" s="64">
        <v>0</v>
      </c>
      <c r="H29" s="20"/>
      <c r="I29" s="20"/>
      <c r="J29" s="21">
        <f>PRODUCT(F29,G29)</f>
        <v>0</v>
      </c>
    </row>
    <row r="30" spans="1:10" ht="12.75">
      <c r="A30" s="30" t="s">
        <v>35</v>
      </c>
      <c r="B30" s="6"/>
      <c r="C30" s="6"/>
      <c r="D30" s="6"/>
      <c r="E30" s="6"/>
      <c r="F30" s="6"/>
      <c r="G30" s="6"/>
      <c r="H30" s="6"/>
      <c r="I30" s="20"/>
      <c r="J30" s="6"/>
    </row>
    <row r="31" spans="1:10" ht="12.75">
      <c r="A31" s="6"/>
      <c r="B31" s="6"/>
      <c r="C31" s="6"/>
      <c r="D31" s="6"/>
      <c r="E31" s="6"/>
      <c r="F31" s="6"/>
      <c r="G31" s="10" t="s">
        <v>36</v>
      </c>
      <c r="H31" s="6"/>
      <c r="I31" s="10" t="s">
        <v>37</v>
      </c>
      <c r="J31" s="6"/>
    </row>
    <row r="32" spans="1:10" ht="12.75">
      <c r="A32" s="35"/>
      <c r="B32" s="6" t="s">
        <v>56</v>
      </c>
      <c r="C32" s="6"/>
      <c r="D32" s="6"/>
      <c r="E32" s="6" t="s">
        <v>34</v>
      </c>
      <c r="F32" s="36"/>
      <c r="G32" s="20"/>
      <c r="H32" s="20"/>
      <c r="I32" s="20"/>
      <c r="J32" s="20"/>
    </row>
    <row r="33" spans="1:10" ht="12.75">
      <c r="A33" s="35"/>
      <c r="B33" s="6" t="s">
        <v>57</v>
      </c>
      <c r="C33" s="6"/>
      <c r="D33" s="6"/>
      <c r="E33" s="6" t="s">
        <v>34</v>
      </c>
      <c r="F33" s="36">
        <v>789</v>
      </c>
      <c r="G33" s="64">
        <v>0</v>
      </c>
      <c r="H33" s="21">
        <f aca="true" t="shared" si="0" ref="H33:H51">PRODUCT(F33:G33)</f>
        <v>0</v>
      </c>
      <c r="I33" s="64">
        <v>0</v>
      </c>
      <c r="J33" s="21">
        <f>PRODUCT(F33,I33)</f>
        <v>0</v>
      </c>
    </row>
    <row r="34" spans="1:10" ht="12.75">
      <c r="A34" s="35"/>
      <c r="B34" s="6" t="s">
        <v>58</v>
      </c>
      <c r="C34" s="6"/>
      <c r="D34" s="6"/>
      <c r="E34" s="6"/>
      <c r="F34" s="36"/>
      <c r="G34" s="68"/>
      <c r="H34" s="21"/>
      <c r="I34" s="68"/>
      <c r="J34" s="21"/>
    </row>
    <row r="35" spans="1:10" ht="12.75">
      <c r="A35" s="35"/>
      <c r="B35" s="6" t="s">
        <v>59</v>
      </c>
      <c r="C35" s="6"/>
      <c r="D35" s="6"/>
      <c r="E35" s="6" t="s">
        <v>34</v>
      </c>
      <c r="F35" s="36">
        <v>240</v>
      </c>
      <c r="G35" s="64">
        <v>0</v>
      </c>
      <c r="H35" s="21">
        <f t="shared" si="0"/>
        <v>0</v>
      </c>
      <c r="I35" s="64">
        <v>0</v>
      </c>
      <c r="J35" s="21">
        <f>PRODUCT(F35,I35)</f>
        <v>0</v>
      </c>
    </row>
    <row r="36" spans="1:10" ht="12.75">
      <c r="A36" s="35"/>
      <c r="B36" s="6" t="s">
        <v>45</v>
      </c>
      <c r="C36" s="6"/>
      <c r="D36" s="6"/>
      <c r="E36" s="6"/>
      <c r="F36" s="6"/>
      <c r="G36" s="68"/>
      <c r="H36" s="68"/>
      <c r="I36" s="68"/>
      <c r="J36" s="21"/>
    </row>
    <row r="37" spans="1:10" ht="12.75">
      <c r="A37" s="35"/>
      <c r="B37" s="6" t="s">
        <v>60</v>
      </c>
      <c r="C37" s="6"/>
      <c r="D37" s="6"/>
      <c r="E37" s="6" t="s">
        <v>38</v>
      </c>
      <c r="F37" s="36">
        <v>1494</v>
      </c>
      <c r="G37" s="64">
        <v>0</v>
      </c>
      <c r="H37" s="21">
        <f t="shared" si="0"/>
        <v>0</v>
      </c>
      <c r="I37" s="64">
        <v>0</v>
      </c>
      <c r="J37" s="21">
        <f>PRODUCT(F37,I37)</f>
        <v>0</v>
      </c>
    </row>
    <row r="38" spans="1:10" ht="12.75">
      <c r="A38" s="35"/>
      <c r="B38" s="6" t="s">
        <v>61</v>
      </c>
      <c r="C38" s="6"/>
      <c r="D38" s="6"/>
      <c r="E38" s="6"/>
      <c r="F38" s="6"/>
      <c r="G38" s="68"/>
      <c r="H38" s="68"/>
      <c r="I38" s="68"/>
      <c r="J38" s="21"/>
    </row>
    <row r="39" spans="1:10" ht="12.75">
      <c r="A39" s="35"/>
      <c r="B39" s="6" t="s">
        <v>62</v>
      </c>
      <c r="C39" s="6"/>
      <c r="D39" s="6"/>
      <c r="E39" s="6" t="s">
        <v>38</v>
      </c>
      <c r="F39" s="36">
        <v>18</v>
      </c>
      <c r="G39" s="64">
        <v>0</v>
      </c>
      <c r="H39" s="21">
        <f>PRODUCT(F39:G39)</f>
        <v>0</v>
      </c>
      <c r="I39" s="64">
        <v>0</v>
      </c>
      <c r="J39" s="21">
        <f aca="true" t="shared" si="1" ref="J39:J50">PRODUCT(F39,I39)</f>
        <v>0</v>
      </c>
    </row>
    <row r="40" spans="1:10" ht="12.75">
      <c r="A40" s="35"/>
      <c r="B40" s="6" t="s">
        <v>63</v>
      </c>
      <c r="C40" s="6"/>
      <c r="D40" s="6"/>
      <c r="E40" s="6" t="s">
        <v>38</v>
      </c>
      <c r="F40" s="36">
        <v>222</v>
      </c>
      <c r="G40" s="64">
        <v>0</v>
      </c>
      <c r="H40" s="21">
        <f t="shared" si="0"/>
        <v>0</v>
      </c>
      <c r="I40" s="64">
        <v>0</v>
      </c>
      <c r="J40" s="21">
        <f t="shared" si="1"/>
        <v>0</v>
      </c>
    </row>
    <row r="41" spans="1:10" ht="12.75">
      <c r="A41" s="35"/>
      <c r="B41" s="6" t="s">
        <v>66</v>
      </c>
      <c r="C41" s="6"/>
      <c r="D41" s="6"/>
      <c r="E41" s="6" t="s">
        <v>34</v>
      </c>
      <c r="F41" s="36">
        <v>81</v>
      </c>
      <c r="G41" s="64">
        <v>0</v>
      </c>
      <c r="H41" s="21">
        <f t="shared" si="0"/>
        <v>0</v>
      </c>
      <c r="I41" s="64">
        <v>0</v>
      </c>
      <c r="J41" s="21">
        <f t="shared" si="1"/>
        <v>0</v>
      </c>
    </row>
    <row r="42" spans="1:10" ht="12.75">
      <c r="A42" s="35"/>
      <c r="B42" s="6" t="s">
        <v>65</v>
      </c>
      <c r="C42" s="6"/>
      <c r="D42" s="6"/>
      <c r="E42" s="6" t="s">
        <v>34</v>
      </c>
      <c r="F42" s="36">
        <v>81</v>
      </c>
      <c r="G42" s="64">
        <v>0</v>
      </c>
      <c r="H42" s="21">
        <f>PRODUCT(F42:G42)</f>
        <v>0</v>
      </c>
      <c r="I42" s="64">
        <v>0</v>
      </c>
      <c r="J42" s="21">
        <f>PRODUCT(F42,I42)</f>
        <v>0</v>
      </c>
    </row>
    <row r="43" spans="1:10" ht="12.75">
      <c r="A43" s="35"/>
      <c r="B43" s="6" t="s">
        <v>64</v>
      </c>
      <c r="C43" s="6"/>
      <c r="D43" s="6"/>
      <c r="E43" s="6" t="s">
        <v>34</v>
      </c>
      <c r="F43" s="36">
        <v>175</v>
      </c>
      <c r="G43" s="64">
        <v>0</v>
      </c>
      <c r="H43" s="21">
        <f t="shared" si="0"/>
        <v>0</v>
      </c>
      <c r="I43" s="64">
        <v>0</v>
      </c>
      <c r="J43" s="21">
        <f t="shared" si="1"/>
        <v>0</v>
      </c>
    </row>
    <row r="44" spans="1:10" ht="12.75">
      <c r="A44" s="35"/>
      <c r="B44" s="6" t="s">
        <v>67</v>
      </c>
      <c r="C44" s="6"/>
      <c r="D44" s="6"/>
      <c r="E44" s="6" t="s">
        <v>34</v>
      </c>
      <c r="F44" s="36">
        <v>324</v>
      </c>
      <c r="G44" s="64">
        <v>0</v>
      </c>
      <c r="H44" s="21">
        <f>PRODUCT(F44:G44)</f>
        <v>0</v>
      </c>
      <c r="I44" s="64">
        <v>0</v>
      </c>
      <c r="J44" s="21">
        <f>PRODUCT(F44,I44)</f>
        <v>0</v>
      </c>
    </row>
    <row r="45" spans="1:10" ht="12.75">
      <c r="A45" s="35"/>
      <c r="B45" s="6" t="s">
        <v>68</v>
      </c>
      <c r="C45" s="6"/>
      <c r="D45" s="6"/>
      <c r="E45" s="6" t="s">
        <v>34</v>
      </c>
      <c r="F45" s="36">
        <v>40</v>
      </c>
      <c r="G45" s="64">
        <v>0</v>
      </c>
      <c r="H45" s="21">
        <f>PRODUCT(F45:G45)</f>
        <v>0</v>
      </c>
      <c r="I45" s="64">
        <v>0</v>
      </c>
      <c r="J45" s="21">
        <f>PRODUCT(F45,I45)</f>
        <v>0</v>
      </c>
    </row>
    <row r="46" spans="1:10" ht="12.75">
      <c r="A46" s="35"/>
      <c r="B46" s="6" t="s">
        <v>69</v>
      </c>
      <c r="C46" s="6"/>
      <c r="D46" s="6"/>
      <c r="E46" s="6" t="s">
        <v>34</v>
      </c>
      <c r="F46" s="36">
        <v>6</v>
      </c>
      <c r="G46" s="64">
        <v>0</v>
      </c>
      <c r="H46" s="21">
        <f>PRODUCT(F46:G46)</f>
        <v>0</v>
      </c>
      <c r="I46" s="64">
        <v>0</v>
      </c>
      <c r="J46" s="21">
        <f>PRODUCT(F46,I46)</f>
        <v>0</v>
      </c>
    </row>
    <row r="47" spans="1:10" ht="12.75">
      <c r="A47" s="35"/>
      <c r="B47" s="6" t="s">
        <v>85</v>
      </c>
      <c r="C47" s="6"/>
      <c r="D47" s="6"/>
      <c r="E47" s="6" t="s">
        <v>34</v>
      </c>
      <c r="F47" s="36">
        <v>6</v>
      </c>
      <c r="G47" s="64">
        <v>0</v>
      </c>
      <c r="H47" s="21">
        <f>PRODUCT(F47:G47)</f>
        <v>0</v>
      </c>
      <c r="I47" s="64">
        <v>0</v>
      </c>
      <c r="J47" s="21">
        <f>PRODUCT(F47,I47)</f>
        <v>0</v>
      </c>
    </row>
    <row r="48" spans="1:10" ht="12.75">
      <c r="A48" s="35"/>
      <c r="B48" s="6" t="s">
        <v>86</v>
      </c>
      <c r="C48" s="6"/>
      <c r="D48" s="6"/>
      <c r="E48" s="6" t="s">
        <v>34</v>
      </c>
      <c r="F48" s="36">
        <v>4</v>
      </c>
      <c r="G48" s="64">
        <v>0</v>
      </c>
      <c r="H48" s="21">
        <f>PRODUCT(F48:G48)</f>
        <v>0</v>
      </c>
      <c r="I48" s="64">
        <v>0</v>
      </c>
      <c r="J48" s="21">
        <f>PRODUCT(F48,I48)</f>
        <v>0</v>
      </c>
    </row>
    <row r="49" spans="1:10" ht="12.75">
      <c r="A49" s="35"/>
      <c r="B49" s="6" t="s">
        <v>39</v>
      </c>
      <c r="C49" s="6"/>
      <c r="D49" s="6"/>
      <c r="E49" s="6" t="s">
        <v>34</v>
      </c>
      <c r="F49" s="36">
        <v>162</v>
      </c>
      <c r="G49" s="64">
        <v>0</v>
      </c>
      <c r="H49" s="21">
        <f t="shared" si="0"/>
        <v>0</v>
      </c>
      <c r="I49" s="64">
        <v>0</v>
      </c>
      <c r="J49" s="21">
        <f t="shared" si="1"/>
        <v>0</v>
      </c>
    </row>
    <row r="50" spans="1:10" ht="12.75">
      <c r="A50" s="35"/>
      <c r="B50" s="6" t="s">
        <v>40</v>
      </c>
      <c r="C50" s="6"/>
      <c r="D50" s="6"/>
      <c r="E50" s="6" t="s">
        <v>38</v>
      </c>
      <c r="F50" s="36">
        <v>81</v>
      </c>
      <c r="G50" s="64">
        <v>0</v>
      </c>
      <c r="H50" s="21">
        <f t="shared" si="0"/>
        <v>0</v>
      </c>
      <c r="I50" s="64">
        <v>0</v>
      </c>
      <c r="J50" s="21">
        <f t="shared" si="1"/>
        <v>0</v>
      </c>
    </row>
    <row r="51" spans="1:10" ht="12.75">
      <c r="A51" s="37"/>
      <c r="B51" s="38" t="s">
        <v>41</v>
      </c>
      <c r="C51" s="38"/>
      <c r="D51" s="38"/>
      <c r="E51" s="38" t="s">
        <v>34</v>
      </c>
      <c r="F51" s="38">
        <v>162</v>
      </c>
      <c r="G51" s="64">
        <v>0</v>
      </c>
      <c r="H51" s="21">
        <f t="shared" si="0"/>
        <v>0</v>
      </c>
      <c r="I51" s="68"/>
      <c r="J51" s="21"/>
    </row>
    <row r="52" spans="1:10" ht="12.75">
      <c r="A52" s="35"/>
      <c r="B52" s="6" t="s">
        <v>42</v>
      </c>
      <c r="C52" s="6"/>
      <c r="D52" s="6"/>
      <c r="E52" s="6" t="s">
        <v>38</v>
      </c>
      <c r="F52" s="36">
        <v>5526</v>
      </c>
      <c r="G52" s="64">
        <v>0</v>
      </c>
      <c r="H52" s="21">
        <f>PRODUCT(F52:G52)</f>
        <v>0</v>
      </c>
      <c r="I52" s="64">
        <v>0</v>
      </c>
      <c r="J52" s="21">
        <f>PRODUCT(F52,I52)</f>
        <v>0</v>
      </c>
    </row>
    <row r="53" spans="1:10" ht="12.75">
      <c r="A53" s="39"/>
      <c r="B53" s="40" t="s">
        <v>81</v>
      </c>
      <c r="C53" s="40"/>
      <c r="D53" s="40"/>
      <c r="E53" s="40"/>
      <c r="F53" s="41"/>
      <c r="G53" s="42"/>
      <c r="H53" s="20"/>
      <c r="I53" s="42"/>
      <c r="J53" s="20"/>
    </row>
    <row r="54" spans="1:10" ht="12.75">
      <c r="A54" s="39"/>
      <c r="B54" s="40" t="s">
        <v>82</v>
      </c>
      <c r="C54" s="40"/>
      <c r="D54" s="40"/>
      <c r="E54" s="40" t="s">
        <v>34</v>
      </c>
      <c r="F54" s="41">
        <v>627</v>
      </c>
      <c r="G54" s="42"/>
      <c r="H54" s="20"/>
      <c r="I54" s="64">
        <v>0</v>
      </c>
      <c r="J54" s="21">
        <f>PRODUCT(F54,I54)</f>
        <v>0</v>
      </c>
    </row>
    <row r="55" spans="1:10" ht="12.75">
      <c r="A55" s="27"/>
      <c r="B55" s="40" t="s">
        <v>83</v>
      </c>
      <c r="C55" s="27"/>
      <c r="D55" s="27"/>
      <c r="E55" s="27"/>
      <c r="F55" s="27"/>
      <c r="G55" s="27"/>
      <c r="H55" s="27"/>
      <c r="I55" s="21"/>
      <c r="J55" s="21"/>
    </row>
    <row r="56" spans="1:10" ht="12.75">
      <c r="A56" s="27"/>
      <c r="B56" s="43" t="s">
        <v>84</v>
      </c>
      <c r="C56" s="44"/>
      <c r="D56" s="44"/>
      <c r="E56" s="44" t="s">
        <v>34</v>
      </c>
      <c r="F56" s="44">
        <v>81</v>
      </c>
      <c r="G56" s="44"/>
      <c r="H56" s="44"/>
      <c r="I56" s="64">
        <v>0</v>
      </c>
      <c r="J56" s="21">
        <f>PRODUCT(F56,I56)</f>
        <v>0</v>
      </c>
    </row>
    <row r="57" spans="1:10" ht="12.75">
      <c r="A57" s="37"/>
      <c r="B57" s="38" t="s">
        <v>75</v>
      </c>
      <c r="C57" s="38"/>
      <c r="D57" s="38"/>
      <c r="E57" s="38"/>
      <c r="F57" s="38"/>
      <c r="G57" s="38"/>
      <c r="H57" s="38"/>
      <c r="I57" s="38"/>
      <c r="J57" s="38"/>
    </row>
    <row r="58" spans="1:10" ht="12.75">
      <c r="A58" s="37"/>
      <c r="B58" s="38" t="s">
        <v>70</v>
      </c>
      <c r="C58" s="38"/>
      <c r="D58" s="38"/>
      <c r="E58" s="38" t="s">
        <v>34</v>
      </c>
      <c r="F58" s="45">
        <v>183</v>
      </c>
      <c r="G58" s="64">
        <v>0</v>
      </c>
      <c r="H58" s="21">
        <f>PRODUCT(F58:G58)</f>
        <v>0</v>
      </c>
      <c r="I58" s="64">
        <v>0</v>
      </c>
      <c r="J58" s="21">
        <f>PRODUCT(F58,I58)</f>
        <v>0</v>
      </c>
    </row>
    <row r="59" spans="1:10" ht="12.75">
      <c r="A59" s="37"/>
      <c r="B59" s="38" t="s">
        <v>71</v>
      </c>
      <c r="C59" s="38"/>
      <c r="D59" s="38"/>
      <c r="E59" s="38"/>
      <c r="F59" s="45"/>
      <c r="G59" s="46"/>
      <c r="H59" s="46"/>
      <c r="I59" s="46"/>
      <c r="J59" s="46"/>
    </row>
    <row r="60" spans="1:10" ht="12.75">
      <c r="A60" s="37"/>
      <c r="B60" s="38" t="s">
        <v>72</v>
      </c>
      <c r="C60" s="38"/>
      <c r="D60" s="38"/>
      <c r="E60" s="38" t="s">
        <v>34</v>
      </c>
      <c r="F60" s="45">
        <v>646</v>
      </c>
      <c r="G60" s="64">
        <v>0</v>
      </c>
      <c r="H60" s="21">
        <f>PRODUCT(F60:G60)</f>
        <v>0</v>
      </c>
      <c r="I60" s="64">
        <v>0</v>
      </c>
      <c r="J60" s="21">
        <f>PRODUCT(F60,I60)</f>
        <v>0</v>
      </c>
    </row>
    <row r="61" spans="1:10" ht="12.75">
      <c r="A61" s="37"/>
      <c r="B61" s="38" t="s">
        <v>95</v>
      </c>
      <c r="C61" s="38"/>
      <c r="D61" s="38"/>
      <c r="E61" s="38"/>
      <c r="F61" s="45"/>
      <c r="G61" s="46"/>
      <c r="H61" s="46"/>
      <c r="I61" s="46"/>
      <c r="J61" s="46"/>
    </row>
    <row r="62" spans="1:10" ht="12.75">
      <c r="A62" s="37"/>
      <c r="B62" s="38" t="s">
        <v>73</v>
      </c>
      <c r="C62" s="38"/>
      <c r="D62" s="38"/>
      <c r="E62" s="38"/>
      <c r="F62" s="45"/>
      <c r="G62" s="46"/>
      <c r="H62" s="46"/>
      <c r="I62" s="46"/>
      <c r="J62" s="46"/>
    </row>
    <row r="63" spans="1:10" ht="12.75">
      <c r="A63" s="37"/>
      <c r="B63" s="38" t="s">
        <v>74</v>
      </c>
      <c r="C63" s="38"/>
      <c r="D63" s="38"/>
      <c r="E63" s="38" t="s">
        <v>34</v>
      </c>
      <c r="F63" s="45">
        <v>256</v>
      </c>
      <c r="G63" s="64">
        <v>0</v>
      </c>
      <c r="H63" s="21">
        <f>PRODUCT(F63:G63)</f>
        <v>0</v>
      </c>
      <c r="I63" s="64">
        <v>0</v>
      </c>
      <c r="J63" s="21">
        <f>PRODUCT(F63,I63)</f>
        <v>0</v>
      </c>
    </row>
    <row r="64" spans="1:10" ht="12.75">
      <c r="A64" s="37"/>
      <c r="B64" s="38" t="s">
        <v>76</v>
      </c>
      <c r="C64" s="38"/>
      <c r="D64" s="38"/>
      <c r="E64" s="38"/>
      <c r="F64" s="38"/>
      <c r="G64" s="38"/>
      <c r="H64" s="38"/>
      <c r="I64" s="38"/>
      <c r="J64" s="38"/>
    </row>
    <row r="65" spans="1:10" ht="12.75">
      <c r="A65" s="47"/>
      <c r="B65" s="38" t="s">
        <v>77</v>
      </c>
      <c r="C65" s="38"/>
      <c r="D65" s="38"/>
      <c r="E65" s="38" t="s">
        <v>34</v>
      </c>
      <c r="F65" s="45">
        <v>12</v>
      </c>
      <c r="G65" s="64">
        <v>0</v>
      </c>
      <c r="H65" s="21">
        <f>PRODUCT(F65:G65)</f>
        <v>0</v>
      </c>
      <c r="I65" s="64">
        <v>0</v>
      </c>
      <c r="J65" s="21">
        <f>PRODUCT(F65,I65)</f>
        <v>0</v>
      </c>
    </row>
    <row r="66" spans="1:10" ht="12.75">
      <c r="A66" s="47"/>
      <c r="B66" s="38" t="s">
        <v>80</v>
      </c>
      <c r="C66" s="48"/>
      <c r="D66" s="48"/>
      <c r="E66" s="48"/>
      <c r="F66" s="49"/>
      <c r="G66" s="50"/>
      <c r="H66" s="46"/>
      <c r="I66" s="50"/>
      <c r="J66" s="46"/>
    </row>
    <row r="67" spans="1:10" ht="12.75">
      <c r="A67" s="38"/>
      <c r="B67" s="38" t="s">
        <v>79</v>
      </c>
      <c r="C67" s="38"/>
      <c r="D67" s="38"/>
      <c r="E67" s="38"/>
      <c r="F67" s="38"/>
      <c r="G67" s="38"/>
      <c r="H67" s="38"/>
      <c r="I67" s="38"/>
      <c r="J67" s="38"/>
    </row>
    <row r="68" spans="1:10" ht="12.75">
      <c r="A68" s="38"/>
      <c r="B68" s="38" t="s">
        <v>78</v>
      </c>
      <c r="C68" s="38"/>
      <c r="D68" s="38"/>
      <c r="E68" s="38" t="s">
        <v>34</v>
      </c>
      <c r="F68" s="38">
        <v>12</v>
      </c>
      <c r="G68" s="64">
        <v>0</v>
      </c>
      <c r="H68" s="21">
        <f>PRODUCT(F68:G68)</f>
        <v>0</v>
      </c>
      <c r="I68" s="64">
        <v>0</v>
      </c>
      <c r="J68" s="21">
        <f>PRODUCT(F68,I68)</f>
        <v>0</v>
      </c>
    </row>
    <row r="69" spans="1:10" ht="18.75">
      <c r="A69" s="38"/>
      <c r="B69" s="51" t="s">
        <v>98</v>
      </c>
      <c r="C69" s="51"/>
      <c r="D69" s="51"/>
      <c r="E69" s="52" t="s">
        <v>97</v>
      </c>
      <c r="F69" s="51">
        <v>649</v>
      </c>
      <c r="G69" s="68">
        <v>0</v>
      </c>
      <c r="H69" s="21">
        <f>PRODUCT(F69:G69)</f>
        <v>0</v>
      </c>
      <c r="I69" s="64">
        <v>0</v>
      </c>
      <c r="J69" s="21">
        <f>PRODUCT(F69,I69)</f>
        <v>0</v>
      </c>
    </row>
    <row r="70" spans="1:10" ht="18.75">
      <c r="A70" s="38"/>
      <c r="B70" s="51" t="s">
        <v>99</v>
      </c>
      <c r="C70" s="51"/>
      <c r="D70" s="51"/>
      <c r="E70" s="52" t="s">
        <v>97</v>
      </c>
      <c r="F70" s="51">
        <v>649</v>
      </c>
      <c r="G70" s="64">
        <v>0</v>
      </c>
      <c r="H70" s="21">
        <f>PRODUCT(F70:G70)</f>
        <v>0</v>
      </c>
      <c r="I70" s="64">
        <v>0</v>
      </c>
      <c r="J70" s="21">
        <f>PRODUCT(F70,I70)</f>
        <v>0</v>
      </c>
    </row>
    <row r="71" spans="1:10" ht="12.75">
      <c r="A71" s="38"/>
      <c r="B71" s="51" t="s">
        <v>100</v>
      </c>
      <c r="C71" s="51"/>
      <c r="D71" s="51"/>
      <c r="E71" s="51" t="s">
        <v>34</v>
      </c>
      <c r="F71" s="74">
        <v>135</v>
      </c>
      <c r="G71" s="64">
        <v>0</v>
      </c>
      <c r="H71" s="53">
        <f>PRODUCT(F71:G71)</f>
        <v>0</v>
      </c>
      <c r="I71" s="67">
        <v>0</v>
      </c>
      <c r="J71" s="53">
        <f>PRODUCT(F71,I71)</f>
        <v>0</v>
      </c>
    </row>
    <row r="72" spans="1:10" ht="12.75">
      <c r="A72" s="54"/>
      <c r="B72" s="54" t="s">
        <v>19</v>
      </c>
      <c r="C72" s="54"/>
      <c r="D72" s="54"/>
      <c r="E72" s="54"/>
      <c r="F72" s="54"/>
      <c r="G72" s="54"/>
      <c r="H72" s="21">
        <f>SUM(H32:H71)</f>
        <v>0</v>
      </c>
      <c r="I72" s="21"/>
      <c r="J72" s="21">
        <f>SUM(J32:J71)</f>
        <v>0</v>
      </c>
    </row>
    <row r="73" spans="1:10" ht="12.75">
      <c r="A73" s="48"/>
      <c r="B73" s="38" t="s">
        <v>91</v>
      </c>
      <c r="C73" s="48"/>
      <c r="D73" s="48"/>
      <c r="E73" s="48" t="s">
        <v>0</v>
      </c>
      <c r="F73" s="65">
        <v>0</v>
      </c>
      <c r="G73" s="21">
        <f>SUM(H72)</f>
        <v>0</v>
      </c>
      <c r="H73" s="21">
        <f>PRODUCT(F73:G73)</f>
        <v>0</v>
      </c>
      <c r="I73" s="48"/>
      <c r="J73" s="48"/>
    </row>
    <row r="74" spans="1:10" ht="12.75">
      <c r="A74" s="54"/>
      <c r="B74" s="54" t="s">
        <v>87</v>
      </c>
      <c r="C74" s="54"/>
      <c r="D74" s="54"/>
      <c r="E74" s="54"/>
      <c r="F74" s="55"/>
      <c r="G74" s="54"/>
      <c r="H74" s="21">
        <f>SUM(H72:H73)</f>
        <v>0</v>
      </c>
      <c r="I74" s="21"/>
      <c r="J74" s="21">
        <f>SUM(J72)</f>
        <v>0</v>
      </c>
    </row>
    <row r="75" spans="1:10" ht="12.75">
      <c r="A75" s="56"/>
      <c r="B75" s="56" t="s">
        <v>87</v>
      </c>
      <c r="C75" s="56"/>
      <c r="D75" s="56"/>
      <c r="E75" s="56"/>
      <c r="F75" s="57"/>
      <c r="G75" s="56"/>
      <c r="H75" s="56"/>
      <c r="I75" s="56"/>
      <c r="J75" s="21">
        <f>SUM(H74:J74)</f>
        <v>0</v>
      </c>
    </row>
    <row r="76" spans="1:10" ht="12.75">
      <c r="A76" s="38"/>
      <c r="B76" s="38" t="s">
        <v>90</v>
      </c>
      <c r="C76" s="27"/>
      <c r="D76" s="27"/>
      <c r="E76" s="27"/>
      <c r="F76" s="27"/>
      <c r="G76" s="27"/>
      <c r="H76" s="27"/>
      <c r="I76" s="27"/>
      <c r="J76" s="21">
        <f>SUM(J75)</f>
        <v>0</v>
      </c>
    </row>
    <row r="77" spans="1:10" ht="12.75">
      <c r="A77" s="38"/>
      <c r="B77" s="38" t="s">
        <v>88</v>
      </c>
      <c r="C77" s="38"/>
      <c r="D77" s="38"/>
      <c r="E77" s="38" t="s">
        <v>89</v>
      </c>
      <c r="F77" s="66">
        <v>0</v>
      </c>
      <c r="G77" s="21">
        <f>SUM(J75)</f>
        <v>0</v>
      </c>
      <c r="H77" s="38"/>
      <c r="I77" s="38"/>
      <c r="J77" s="21">
        <f>PRODUCT(F77,G77)</f>
        <v>0</v>
      </c>
    </row>
    <row r="78" spans="1:10" ht="12.75">
      <c r="A78" s="27"/>
      <c r="B78" s="38" t="s">
        <v>92</v>
      </c>
      <c r="C78" s="38"/>
      <c r="D78" s="38"/>
      <c r="E78" s="38" t="s">
        <v>0</v>
      </c>
      <c r="F78" s="66">
        <v>0</v>
      </c>
      <c r="G78" s="21">
        <f>SUM(J75)</f>
        <v>0</v>
      </c>
      <c r="H78" s="38"/>
      <c r="I78" s="38"/>
      <c r="J78" s="21">
        <f>PRODUCT(F78,G78)</f>
        <v>0</v>
      </c>
    </row>
    <row r="79" spans="1:10" ht="12.75">
      <c r="A79" s="48"/>
      <c r="B79" s="48" t="s">
        <v>94</v>
      </c>
      <c r="C79" s="48"/>
      <c r="D79" s="48"/>
      <c r="E79" s="48"/>
      <c r="F79" s="58"/>
      <c r="G79" s="48"/>
      <c r="H79" s="21">
        <f>SUM(H74)</f>
        <v>0</v>
      </c>
      <c r="I79" s="21"/>
      <c r="J79" s="21">
        <f>SUM(J74,J77,J78)</f>
        <v>0</v>
      </c>
    </row>
    <row r="80" spans="1:10" ht="12.75">
      <c r="A80" s="38"/>
      <c r="B80" s="48" t="s">
        <v>23</v>
      </c>
      <c r="C80" s="59"/>
      <c r="D80" s="59"/>
      <c r="E80" s="59"/>
      <c r="F80" s="60"/>
      <c r="G80" s="59"/>
      <c r="H80" s="59"/>
      <c r="I80" s="59"/>
      <c r="J80" s="61">
        <f>SUM(J76:J78)</f>
        <v>0</v>
      </c>
    </row>
    <row r="81" spans="1:10" ht="12.75">
      <c r="A81" s="1"/>
      <c r="B81" s="1"/>
      <c r="C81" s="1"/>
      <c r="D81" s="1"/>
      <c r="E81" s="1"/>
      <c r="F81" s="3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3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3"/>
      <c r="G83" s="1"/>
      <c r="H83" s="1"/>
      <c r="I83" s="1"/>
      <c r="J83" s="2"/>
    </row>
    <row r="84" spans="1:10" ht="12.75">
      <c r="A84" s="1"/>
      <c r="B84" s="1"/>
      <c r="C84" s="1"/>
      <c r="D84" s="1"/>
      <c r="E84" s="1"/>
      <c r="F84" s="3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3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3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3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3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3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3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3"/>
      <c r="G91" s="1"/>
      <c r="H91" s="1"/>
      <c r="I91" s="1"/>
      <c r="J91" s="1"/>
    </row>
    <row r="92" ht="12.75">
      <c r="F92" s="4"/>
    </row>
    <row r="93" ht="12.75">
      <c r="F93" s="4"/>
    </row>
    <row r="94" ht="12.75">
      <c r="F94" s="4"/>
    </row>
    <row r="95" ht="12.75">
      <c r="F95" s="4"/>
    </row>
    <row r="96" ht="12.75">
      <c r="F96" s="4"/>
    </row>
    <row r="97" ht="12.75">
      <c r="F97" s="4"/>
    </row>
    <row r="98" ht="12.75">
      <c r="F98" s="4"/>
    </row>
    <row r="99" ht="12.75">
      <c r="F99" s="4"/>
    </row>
    <row r="100" ht="12.75">
      <c r="F100" s="4"/>
    </row>
  </sheetData>
  <sheetProtection password="C4E7" sheet="1" objects="1" scenarios="1" selectLockedCells="1"/>
  <printOptions/>
  <pageMargins left="1.02" right="0.7" top="0.3" bottom="0.3" header="0.3" footer="0.3"/>
  <pageSetup horizontalDpi="600" verticalDpi="600" orientation="portrait" paperSize="9" scale="74" r:id="rId1"/>
  <ignoredErrors>
    <ignoredError sqref="H72" formula="1"/>
    <ignoredError sqref="I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Mynář Jan</dc:creator>
  <cp:keywords/>
  <dc:description/>
  <cp:lastModifiedBy>HP</cp:lastModifiedBy>
  <cp:lastPrinted>2015-05-13T06:21:26Z</cp:lastPrinted>
  <dcterms:created xsi:type="dcterms:W3CDTF">2015-03-31T20:30:31Z</dcterms:created>
  <dcterms:modified xsi:type="dcterms:W3CDTF">2015-06-05T11:05:02Z</dcterms:modified>
  <cp:category/>
  <cp:version/>
  <cp:contentType/>
  <cp:contentStatus/>
</cp:coreProperties>
</file>