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516"/>
  <workbookPr showInkAnnotation="0" autoCompressPictures="0"/>
  <bookViews>
    <workbookView xWindow="1780" yWindow="1320" windowWidth="26580" windowHeight="2110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11" i="1" l="1"/>
  <c r="M15" i="1"/>
  <c r="M34" i="1"/>
  <c r="M8" i="1"/>
  <c r="M36" i="1"/>
  <c r="L8" i="1"/>
  <c r="L15" i="1"/>
  <c r="L11" i="1"/>
  <c r="L19" i="1"/>
  <c r="L24" i="1"/>
  <c r="L34" i="1"/>
  <c r="L36" i="1"/>
  <c r="K36" i="1"/>
  <c r="J11" i="1"/>
  <c r="J15" i="1"/>
  <c r="J34" i="1"/>
  <c r="J8" i="1"/>
  <c r="J36" i="1"/>
  <c r="I8" i="1"/>
  <c r="I11" i="1"/>
  <c r="I15" i="1"/>
  <c r="I34" i="1"/>
  <c r="I36" i="1"/>
  <c r="H36" i="1"/>
  <c r="G36" i="1"/>
  <c r="F8" i="1"/>
  <c r="F11" i="1"/>
  <c r="F15" i="1"/>
  <c r="F34" i="1"/>
  <c r="F36" i="1"/>
  <c r="E36" i="1"/>
  <c r="D36" i="1"/>
  <c r="C8" i="1"/>
  <c r="C11" i="1"/>
  <c r="C15" i="1"/>
  <c r="C19" i="1"/>
  <c r="C24" i="1"/>
  <c r="C34" i="1"/>
  <c r="C36" i="1"/>
  <c r="B36" i="1"/>
  <c r="K34" i="1"/>
  <c r="H34" i="1"/>
  <c r="G34" i="1"/>
  <c r="E34" i="1"/>
  <c r="D34" i="1"/>
  <c r="B34" i="1"/>
  <c r="M29" i="1"/>
  <c r="L29" i="1"/>
  <c r="K29" i="1"/>
  <c r="J29" i="1"/>
  <c r="I29" i="1"/>
  <c r="H29" i="1"/>
  <c r="G29" i="1"/>
  <c r="F29" i="1"/>
  <c r="E29" i="1"/>
  <c r="D29" i="1"/>
  <c r="C29" i="1"/>
  <c r="B29" i="1"/>
  <c r="M24" i="1"/>
  <c r="K24" i="1"/>
  <c r="J24" i="1"/>
  <c r="I24" i="1"/>
  <c r="H24" i="1"/>
  <c r="G24" i="1"/>
  <c r="F24" i="1"/>
  <c r="E24" i="1"/>
  <c r="D24" i="1"/>
  <c r="B24" i="1"/>
  <c r="M19" i="1"/>
  <c r="K19" i="1"/>
  <c r="J19" i="1"/>
  <c r="I19" i="1"/>
  <c r="H19" i="1"/>
  <c r="G19" i="1"/>
  <c r="F19" i="1"/>
  <c r="E19" i="1"/>
  <c r="D19" i="1"/>
  <c r="B19" i="1"/>
  <c r="K15" i="1"/>
  <c r="H15" i="1"/>
  <c r="G15" i="1"/>
  <c r="E15" i="1"/>
  <c r="D15" i="1"/>
  <c r="B15" i="1"/>
  <c r="K11" i="1"/>
  <c r="H11" i="1"/>
  <c r="G11" i="1"/>
  <c r="E11" i="1"/>
  <c r="D11" i="1"/>
  <c r="B11" i="1"/>
  <c r="K8" i="1"/>
  <c r="H8" i="1"/>
  <c r="G8" i="1"/>
  <c r="E8" i="1"/>
  <c r="D8" i="1"/>
  <c r="B8" i="1"/>
</calcChain>
</file>

<file path=xl/sharedStrings.xml><?xml version="1.0" encoding="utf-8"?>
<sst xmlns="http://schemas.openxmlformats.org/spreadsheetml/2006/main" count="40" uniqueCount="26">
  <si>
    <t>SUMA</t>
  </si>
  <si>
    <t>Kaňka</t>
  </si>
  <si>
    <t>Kubelka</t>
  </si>
  <si>
    <t>Anger</t>
  </si>
  <si>
    <t>Míšek</t>
  </si>
  <si>
    <t>Ráb</t>
  </si>
  <si>
    <t>Macholán</t>
  </si>
  <si>
    <t>Šimůnek</t>
  </si>
  <si>
    <t>Kotlík</t>
  </si>
  <si>
    <t>Juhás</t>
  </si>
  <si>
    <t>Červinková</t>
  </si>
  <si>
    <t>Kovářová</t>
  </si>
  <si>
    <t>Šolc</t>
  </si>
  <si>
    <t>Celkem 2010</t>
  </si>
  <si>
    <t>Celkem 2011</t>
  </si>
  <si>
    <t>Celkem 2012</t>
  </si>
  <si>
    <t>Celkem 2013</t>
  </si>
  <si>
    <t>Celkem 2014</t>
  </si>
  <si>
    <t>Os. Režie</t>
  </si>
  <si>
    <t>CHOV zvířat</t>
  </si>
  <si>
    <t>Podíl sekce</t>
  </si>
  <si>
    <t>Podíl spol. lab.</t>
  </si>
  <si>
    <t>EXAM nezp.</t>
  </si>
  <si>
    <t>Čerpání režií</t>
  </si>
  <si>
    <t>Přínos režií z grantů</t>
  </si>
  <si>
    <t>Plus/minus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</si>
</sst>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b/>
      <sz val="10"/>
      <color theme="1"/>
      <name val="Calibri"/>
      <scheme val="minor"/>
    </font>
    <font>
      <sz val="10"/>
      <color theme="1"/>
      <name val="Calibri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39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0" fontId="1" fillId="0" borderId="1" xfId="0" applyFont="1" applyBorder="1"/>
    <xf numFmtId="0" fontId="0" fillId="0" borderId="1" xfId="0" applyFont="1" applyBorder="1"/>
    <xf numFmtId="0" fontId="1" fillId="0" borderId="6" xfId="0" applyFont="1" applyBorder="1"/>
    <xf numFmtId="0" fontId="0" fillId="0" borderId="5" xfId="0" applyFont="1" applyBorder="1"/>
    <xf numFmtId="0" fontId="1" fillId="0" borderId="5" xfId="0" applyFont="1" applyBorder="1"/>
    <xf numFmtId="0" fontId="6" fillId="0" borderId="3" xfId="0" applyFont="1" applyBorder="1"/>
    <xf numFmtId="0" fontId="6" fillId="0" borderId="4" xfId="0" applyFont="1" applyBorder="1"/>
    <xf numFmtId="0" fontId="6" fillId="0" borderId="5" xfId="0" applyFont="1" applyBorder="1"/>
    <xf numFmtId="0" fontId="5" fillId="0" borderId="1" xfId="0" applyFont="1" applyBorder="1"/>
    <xf numFmtId="0" fontId="5" fillId="0" borderId="6" xfId="0" applyFont="1" applyBorder="1"/>
    <xf numFmtId="0" fontId="6" fillId="0" borderId="1" xfId="0" applyFont="1" applyBorder="1"/>
    <xf numFmtId="0" fontId="6" fillId="0" borderId="6" xfId="0" applyFont="1" applyBorder="1"/>
    <xf numFmtId="0" fontId="5" fillId="0" borderId="5" xfId="0" applyFont="1" applyBorder="1"/>
    <xf numFmtId="0" fontId="1" fillId="0" borderId="2" xfId="0" applyFont="1" applyBorder="1"/>
    <xf numFmtId="0" fontId="0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/>
  </cellXfs>
  <cellStyles count="3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tabSelected="1" workbookViewId="0">
      <selection activeCell="P26" sqref="P26"/>
    </sheetView>
  </sheetViews>
  <sheetFormatPr baseColWidth="10" defaultRowHeight="15" x14ac:dyDescent="0"/>
  <cols>
    <col min="1" max="1" width="10.33203125" customWidth="1"/>
    <col min="2" max="2" width="5" customWidth="1"/>
    <col min="3" max="3" width="6" customWidth="1"/>
    <col min="4" max="5" width="5" customWidth="1"/>
    <col min="6" max="6" width="5.1640625" customWidth="1"/>
    <col min="7" max="7" width="7.1640625" customWidth="1"/>
    <col min="8" max="8" width="6.33203125" customWidth="1"/>
    <col min="9" max="9" width="5.1640625" customWidth="1"/>
    <col min="10" max="10" width="5" customWidth="1"/>
    <col min="11" max="11" width="6.33203125" customWidth="1"/>
    <col min="12" max="12" width="6.6640625" customWidth="1"/>
    <col min="13" max="13" width="4.5" customWidth="1"/>
  </cols>
  <sheetData>
    <row r="1" spans="1:13">
      <c r="A1" s="14" t="s">
        <v>24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7"/>
    </row>
    <row r="2" spans="1:13">
      <c r="A2" s="8"/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10</v>
      </c>
      <c r="L2" s="9" t="s">
        <v>11</v>
      </c>
      <c r="M2" s="10" t="s">
        <v>12</v>
      </c>
    </row>
    <row r="3" spans="1:13">
      <c r="A3" s="8">
        <v>2010</v>
      </c>
      <c r="B3" s="11">
        <v>376</v>
      </c>
      <c r="C3" s="11">
        <v>198</v>
      </c>
      <c r="D3" s="11">
        <v>312</v>
      </c>
      <c r="E3" s="11">
        <v>519</v>
      </c>
      <c r="F3" s="11">
        <v>1032</v>
      </c>
      <c r="G3" s="11">
        <v>155</v>
      </c>
      <c r="H3" s="11">
        <v>501</v>
      </c>
      <c r="I3" s="11">
        <v>650</v>
      </c>
      <c r="J3" s="11">
        <v>925</v>
      </c>
      <c r="K3" s="11">
        <v>544</v>
      </c>
      <c r="L3" s="11">
        <v>674</v>
      </c>
      <c r="M3" s="12">
        <v>0</v>
      </c>
    </row>
    <row r="4" spans="1:13">
      <c r="A4" s="8">
        <v>2011</v>
      </c>
      <c r="B4" s="11">
        <v>522</v>
      </c>
      <c r="C4" s="11">
        <v>240</v>
      </c>
      <c r="D4" s="11">
        <v>254</v>
      </c>
      <c r="E4" s="11">
        <v>497</v>
      </c>
      <c r="F4" s="11">
        <v>1575</v>
      </c>
      <c r="G4" s="11">
        <v>282</v>
      </c>
      <c r="H4" s="11">
        <v>473</v>
      </c>
      <c r="I4" s="11">
        <v>650</v>
      </c>
      <c r="J4" s="11">
        <v>1300</v>
      </c>
      <c r="K4" s="11">
        <v>532</v>
      </c>
      <c r="L4" s="11">
        <v>648</v>
      </c>
      <c r="M4" s="12">
        <v>130</v>
      </c>
    </row>
    <row r="5" spans="1:13">
      <c r="A5" s="8">
        <v>2012</v>
      </c>
      <c r="B5" s="11">
        <v>370</v>
      </c>
      <c r="C5" s="11">
        <v>378</v>
      </c>
      <c r="D5" s="11">
        <v>262</v>
      </c>
      <c r="E5" s="11">
        <v>856</v>
      </c>
      <c r="F5" s="11">
        <v>873</v>
      </c>
      <c r="G5" s="11">
        <v>302</v>
      </c>
      <c r="H5" s="11">
        <v>1033</v>
      </c>
      <c r="I5" s="11">
        <v>451</v>
      </c>
      <c r="J5" s="11">
        <v>887</v>
      </c>
      <c r="K5" s="11">
        <v>87</v>
      </c>
      <c r="L5" s="11">
        <v>114</v>
      </c>
      <c r="M5" s="12">
        <v>282</v>
      </c>
    </row>
    <row r="6" spans="1:13">
      <c r="A6" s="8">
        <v>2013</v>
      </c>
      <c r="B6" s="11">
        <v>513</v>
      </c>
      <c r="C6" s="11">
        <v>691</v>
      </c>
      <c r="D6" s="11">
        <v>127</v>
      </c>
      <c r="E6" s="11">
        <v>1220</v>
      </c>
      <c r="F6" s="11">
        <v>1083</v>
      </c>
      <c r="G6" s="11">
        <v>159</v>
      </c>
      <c r="H6" s="11">
        <v>224</v>
      </c>
      <c r="I6" s="11">
        <v>435</v>
      </c>
      <c r="J6" s="11">
        <v>1303</v>
      </c>
      <c r="K6" s="11">
        <v>362</v>
      </c>
      <c r="L6" s="11">
        <v>352</v>
      </c>
      <c r="M6" s="12">
        <v>232</v>
      </c>
    </row>
    <row r="7" spans="1:13">
      <c r="A7" s="8">
        <v>2014</v>
      </c>
      <c r="B7" s="11">
        <v>325</v>
      </c>
      <c r="C7" s="11">
        <v>535</v>
      </c>
      <c r="D7" s="11">
        <v>0</v>
      </c>
      <c r="E7" s="11">
        <v>2001</v>
      </c>
      <c r="F7" s="11">
        <v>1089</v>
      </c>
      <c r="G7" s="11">
        <v>149</v>
      </c>
      <c r="H7" s="11">
        <v>49</v>
      </c>
      <c r="I7" s="11">
        <v>329</v>
      </c>
      <c r="J7" s="11">
        <v>1445</v>
      </c>
      <c r="K7" s="11">
        <v>375</v>
      </c>
      <c r="L7" s="11">
        <v>375</v>
      </c>
      <c r="M7" s="12">
        <v>163</v>
      </c>
    </row>
    <row r="8" spans="1:13">
      <c r="A8" s="5" t="s">
        <v>0</v>
      </c>
      <c r="B8" s="1">
        <f t="shared" ref="B8:M8" si="0">SUM(B3:B7)</f>
        <v>2106</v>
      </c>
      <c r="C8" s="1">
        <f t="shared" si="0"/>
        <v>2042</v>
      </c>
      <c r="D8" s="1">
        <f t="shared" si="0"/>
        <v>955</v>
      </c>
      <c r="E8" s="1">
        <f t="shared" si="0"/>
        <v>5093</v>
      </c>
      <c r="F8" s="1">
        <f t="shared" si="0"/>
        <v>5652</v>
      </c>
      <c r="G8" s="1">
        <f t="shared" si="0"/>
        <v>1047</v>
      </c>
      <c r="H8" s="1">
        <f t="shared" si="0"/>
        <v>2280</v>
      </c>
      <c r="I8" s="1">
        <f t="shared" si="0"/>
        <v>2515</v>
      </c>
      <c r="J8" s="1">
        <f t="shared" si="0"/>
        <v>5860</v>
      </c>
      <c r="K8" s="1">
        <f t="shared" si="0"/>
        <v>1900</v>
      </c>
      <c r="L8" s="1">
        <f t="shared" si="0"/>
        <v>2163</v>
      </c>
      <c r="M8" s="3">
        <f t="shared" si="0"/>
        <v>807</v>
      </c>
    </row>
    <row r="9" spans="1:13">
      <c r="A9" s="8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2"/>
    </row>
    <row r="10" spans="1:13">
      <c r="A10" s="5" t="s">
        <v>23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2"/>
    </row>
    <row r="11" spans="1:13">
      <c r="A11" s="13" t="s">
        <v>13</v>
      </c>
      <c r="B11" s="9">
        <f t="shared" ref="B11:I11" si="1">B14+B13+B12</f>
        <v>242</v>
      </c>
      <c r="C11" s="9">
        <f t="shared" si="1"/>
        <v>219</v>
      </c>
      <c r="D11" s="9">
        <f t="shared" si="1"/>
        <v>259</v>
      </c>
      <c r="E11" s="9">
        <f t="shared" si="1"/>
        <v>139</v>
      </c>
      <c r="F11" s="9">
        <f t="shared" si="1"/>
        <v>242</v>
      </c>
      <c r="G11" s="9">
        <f t="shared" si="1"/>
        <v>45</v>
      </c>
      <c r="H11" s="9">
        <f t="shared" si="1"/>
        <v>84</v>
      </c>
      <c r="I11" s="9">
        <f t="shared" si="1"/>
        <v>22</v>
      </c>
      <c r="J11" s="9">
        <f>J14+M13+J12</f>
        <v>428</v>
      </c>
      <c r="K11" s="9">
        <f>K14+K13+K12</f>
        <v>157</v>
      </c>
      <c r="L11" s="9">
        <f>L14+L13+L12</f>
        <v>33</v>
      </c>
      <c r="M11" s="10">
        <f>M14+M13+M12</f>
        <v>188</v>
      </c>
    </row>
    <row r="12" spans="1:13">
      <c r="A12" s="8" t="s">
        <v>18</v>
      </c>
      <c r="B12" s="11">
        <v>38</v>
      </c>
      <c r="C12" s="11">
        <v>32</v>
      </c>
      <c r="D12" s="11">
        <v>55</v>
      </c>
      <c r="E12" s="11">
        <v>74</v>
      </c>
      <c r="F12" s="11">
        <v>220</v>
      </c>
      <c r="G12" s="11">
        <v>1</v>
      </c>
      <c r="H12" s="11">
        <v>54</v>
      </c>
      <c r="I12" s="11"/>
      <c r="J12" s="11">
        <v>224</v>
      </c>
      <c r="K12" s="11">
        <v>92</v>
      </c>
      <c r="L12" s="11">
        <v>33</v>
      </c>
      <c r="M12" s="12"/>
    </row>
    <row r="13" spans="1:13">
      <c r="A13" s="8" t="s">
        <v>19</v>
      </c>
      <c r="B13" s="11">
        <v>171</v>
      </c>
      <c r="C13" s="11">
        <v>171</v>
      </c>
      <c r="D13" s="11">
        <v>171</v>
      </c>
      <c r="E13" s="11"/>
      <c r="F13" s="11"/>
      <c r="G13" s="11"/>
      <c r="H13" s="11"/>
      <c r="I13" s="11"/>
      <c r="J13" s="11"/>
      <c r="K13" s="11"/>
      <c r="L13" s="11"/>
      <c r="M13" s="12">
        <v>171</v>
      </c>
    </row>
    <row r="14" spans="1:13">
      <c r="A14" s="8" t="s">
        <v>20</v>
      </c>
      <c r="B14" s="11">
        <v>33</v>
      </c>
      <c r="C14" s="11">
        <v>16</v>
      </c>
      <c r="D14" s="11">
        <v>33</v>
      </c>
      <c r="E14" s="11">
        <v>65</v>
      </c>
      <c r="F14" s="11">
        <v>22</v>
      </c>
      <c r="G14" s="11">
        <v>44</v>
      </c>
      <c r="H14" s="11">
        <v>30</v>
      </c>
      <c r="I14" s="11">
        <v>22</v>
      </c>
      <c r="J14" s="11">
        <v>33</v>
      </c>
      <c r="K14" s="11">
        <v>65</v>
      </c>
      <c r="L14" s="11"/>
      <c r="M14" s="12">
        <v>17</v>
      </c>
    </row>
    <row r="15" spans="1:13">
      <c r="A15" s="13" t="s">
        <v>14</v>
      </c>
      <c r="B15" s="9">
        <f t="shared" ref="B15:M15" si="2">B16+B17+B18</f>
        <v>191</v>
      </c>
      <c r="C15" s="9">
        <f t="shared" si="2"/>
        <v>168</v>
      </c>
      <c r="D15" s="9">
        <f t="shared" si="2"/>
        <v>224</v>
      </c>
      <c r="E15" s="9">
        <f t="shared" si="2"/>
        <v>308</v>
      </c>
      <c r="F15" s="9">
        <f t="shared" si="2"/>
        <v>333</v>
      </c>
      <c r="G15" s="9">
        <f t="shared" si="2"/>
        <v>72</v>
      </c>
      <c r="H15" s="9">
        <f t="shared" si="2"/>
        <v>76</v>
      </c>
      <c r="I15" s="9">
        <f t="shared" si="2"/>
        <v>43</v>
      </c>
      <c r="J15" s="9">
        <f t="shared" si="2"/>
        <v>458</v>
      </c>
      <c r="K15" s="9">
        <f t="shared" si="2"/>
        <v>87</v>
      </c>
      <c r="L15" s="9">
        <f t="shared" si="2"/>
        <v>92</v>
      </c>
      <c r="M15" s="10">
        <f t="shared" si="2"/>
        <v>75</v>
      </c>
    </row>
    <row r="16" spans="1:13">
      <c r="A16" s="8" t="s">
        <v>18</v>
      </c>
      <c r="B16" s="11">
        <v>30</v>
      </c>
      <c r="C16" s="11">
        <v>50</v>
      </c>
      <c r="D16" s="11">
        <v>63</v>
      </c>
      <c r="E16" s="11">
        <v>308</v>
      </c>
      <c r="F16" s="11">
        <v>290</v>
      </c>
      <c r="G16" s="11">
        <v>72</v>
      </c>
      <c r="H16" s="11">
        <v>76</v>
      </c>
      <c r="I16" s="11"/>
      <c r="J16" s="11">
        <v>372</v>
      </c>
      <c r="K16" s="11">
        <v>1</v>
      </c>
      <c r="L16" s="11">
        <v>49</v>
      </c>
      <c r="M16" s="12"/>
    </row>
    <row r="17" spans="1:13">
      <c r="A17" s="8" t="s">
        <v>19</v>
      </c>
      <c r="B17" s="11">
        <v>75</v>
      </c>
      <c r="C17" s="11">
        <v>75</v>
      </c>
      <c r="D17" s="11">
        <v>75</v>
      </c>
      <c r="E17" s="11"/>
      <c r="F17" s="11"/>
      <c r="G17" s="11"/>
      <c r="H17" s="11"/>
      <c r="I17" s="11"/>
      <c r="J17" s="11"/>
      <c r="K17" s="11"/>
      <c r="L17" s="11"/>
      <c r="M17" s="12">
        <v>75</v>
      </c>
    </row>
    <row r="18" spans="1:13">
      <c r="A18" s="8" t="s">
        <v>21</v>
      </c>
      <c r="B18" s="11">
        <v>86</v>
      </c>
      <c r="C18" s="11">
        <v>43</v>
      </c>
      <c r="D18" s="11">
        <v>86</v>
      </c>
      <c r="E18" s="11"/>
      <c r="F18" s="11">
        <v>43</v>
      </c>
      <c r="G18" s="11"/>
      <c r="H18" s="11"/>
      <c r="I18" s="11">
        <v>43</v>
      </c>
      <c r="J18" s="11">
        <v>86</v>
      </c>
      <c r="K18" s="11">
        <v>86</v>
      </c>
      <c r="L18" s="11">
        <v>43</v>
      </c>
      <c r="M18" s="12"/>
    </row>
    <row r="19" spans="1:13">
      <c r="A19" s="13" t="s">
        <v>15</v>
      </c>
      <c r="B19" s="9">
        <f t="shared" ref="B19:M19" si="3">B20+B21+B22+B23</f>
        <v>212</v>
      </c>
      <c r="C19" s="9">
        <f t="shared" si="3"/>
        <v>224</v>
      </c>
      <c r="D19" s="9">
        <f t="shared" si="3"/>
        <v>85</v>
      </c>
      <c r="E19" s="9">
        <f t="shared" si="3"/>
        <v>162</v>
      </c>
      <c r="F19" s="9">
        <f t="shared" si="3"/>
        <v>283</v>
      </c>
      <c r="G19" s="9">
        <f t="shared" si="3"/>
        <v>28</v>
      </c>
      <c r="H19" s="9">
        <f t="shared" si="3"/>
        <v>62</v>
      </c>
      <c r="I19" s="9">
        <f t="shared" si="3"/>
        <v>172</v>
      </c>
      <c r="J19" s="9">
        <f t="shared" si="3"/>
        <v>199</v>
      </c>
      <c r="K19" s="9">
        <f t="shared" si="3"/>
        <v>116</v>
      </c>
      <c r="L19" s="9">
        <f t="shared" si="3"/>
        <v>182</v>
      </c>
      <c r="M19" s="10">
        <f t="shared" si="3"/>
        <v>187</v>
      </c>
    </row>
    <row r="20" spans="1:13">
      <c r="A20" s="8" t="s">
        <v>18</v>
      </c>
      <c r="B20" s="11">
        <v>63</v>
      </c>
      <c r="C20" s="11">
        <v>115</v>
      </c>
      <c r="D20" s="11">
        <v>85</v>
      </c>
      <c r="E20" s="11">
        <v>162</v>
      </c>
      <c r="F20" s="11">
        <v>203</v>
      </c>
      <c r="G20" s="11">
        <v>28</v>
      </c>
      <c r="H20" s="11">
        <v>62</v>
      </c>
      <c r="I20" s="11">
        <v>92</v>
      </c>
      <c r="J20" s="11">
        <v>93</v>
      </c>
      <c r="K20" s="11">
        <v>10</v>
      </c>
      <c r="L20" s="11">
        <v>116</v>
      </c>
      <c r="M20" s="12">
        <v>38</v>
      </c>
    </row>
    <row r="21" spans="1:13">
      <c r="A21" s="8" t="s">
        <v>19</v>
      </c>
      <c r="B21" s="11">
        <v>69</v>
      </c>
      <c r="C21" s="11">
        <v>69</v>
      </c>
      <c r="D21" s="11"/>
      <c r="E21" s="11"/>
      <c r="F21" s="11"/>
      <c r="G21" s="11"/>
      <c r="H21" s="11"/>
      <c r="I21" s="11"/>
      <c r="J21" s="11"/>
      <c r="K21" s="11"/>
      <c r="L21" s="11"/>
      <c r="M21" s="12">
        <v>69</v>
      </c>
    </row>
    <row r="22" spans="1:13">
      <c r="A22" s="8" t="s">
        <v>21</v>
      </c>
      <c r="B22" s="11">
        <v>80</v>
      </c>
      <c r="C22" s="11">
        <v>40</v>
      </c>
      <c r="D22" s="11"/>
      <c r="E22" s="11"/>
      <c r="F22" s="11">
        <v>80</v>
      </c>
      <c r="G22" s="11"/>
      <c r="H22" s="11"/>
      <c r="I22" s="11">
        <v>80</v>
      </c>
      <c r="J22" s="11">
        <v>80</v>
      </c>
      <c r="K22" s="11">
        <v>80</v>
      </c>
      <c r="L22" s="11">
        <v>40</v>
      </c>
      <c r="M22" s="12">
        <v>80</v>
      </c>
    </row>
    <row r="23" spans="1:13">
      <c r="A23" s="8" t="s">
        <v>22</v>
      </c>
      <c r="B23" s="11"/>
      <c r="C23" s="11"/>
      <c r="D23" s="11"/>
      <c r="E23" s="11"/>
      <c r="F23" s="11"/>
      <c r="G23" s="11"/>
      <c r="H23" s="11"/>
      <c r="I23" s="11"/>
      <c r="J23" s="11">
        <v>26</v>
      </c>
      <c r="K23" s="11">
        <v>26</v>
      </c>
      <c r="L23" s="11">
        <v>26</v>
      </c>
      <c r="M23" s="12"/>
    </row>
    <row r="24" spans="1:13">
      <c r="A24" s="13" t="s">
        <v>16</v>
      </c>
      <c r="B24" s="9">
        <f t="shared" ref="B24:M24" si="4">B25+B26+B27+B28</f>
        <v>282</v>
      </c>
      <c r="C24" s="9">
        <f t="shared" si="4"/>
        <v>200</v>
      </c>
      <c r="D24" s="9">
        <f t="shared" si="4"/>
        <v>45</v>
      </c>
      <c r="E24" s="9">
        <f t="shared" si="4"/>
        <v>100</v>
      </c>
      <c r="F24" s="9">
        <f t="shared" si="4"/>
        <v>212</v>
      </c>
      <c r="G24" s="9">
        <f t="shared" si="4"/>
        <v>2</v>
      </c>
      <c r="H24" s="9">
        <f t="shared" si="4"/>
        <v>76</v>
      </c>
      <c r="I24" s="9">
        <f t="shared" si="4"/>
        <v>168</v>
      </c>
      <c r="J24" s="9">
        <f t="shared" si="4"/>
        <v>507</v>
      </c>
      <c r="K24" s="9">
        <f t="shared" si="4"/>
        <v>463</v>
      </c>
      <c r="L24" s="9">
        <f t="shared" si="4"/>
        <v>332</v>
      </c>
      <c r="M24" s="10">
        <f t="shared" si="4"/>
        <v>247</v>
      </c>
    </row>
    <row r="25" spans="1:13">
      <c r="A25" s="8" t="s">
        <v>18</v>
      </c>
      <c r="B25" s="11">
        <v>43</v>
      </c>
      <c r="C25" s="11">
        <v>26</v>
      </c>
      <c r="D25" s="11">
        <v>45</v>
      </c>
      <c r="E25" s="11">
        <v>100</v>
      </c>
      <c r="F25" s="11">
        <v>82</v>
      </c>
      <c r="G25" s="11">
        <v>2</v>
      </c>
      <c r="H25" s="11">
        <v>76</v>
      </c>
      <c r="I25" s="11">
        <v>38</v>
      </c>
      <c r="J25" s="11">
        <v>136</v>
      </c>
      <c r="K25" s="11">
        <v>92</v>
      </c>
      <c r="L25" s="11">
        <v>26</v>
      </c>
      <c r="M25" s="12">
        <v>8</v>
      </c>
    </row>
    <row r="26" spans="1:13">
      <c r="A26" s="8" t="s">
        <v>19</v>
      </c>
      <c r="B26" s="11">
        <v>109</v>
      </c>
      <c r="C26" s="11">
        <v>109</v>
      </c>
      <c r="D26" s="11"/>
      <c r="E26" s="11"/>
      <c r="F26" s="11"/>
      <c r="G26" s="11"/>
      <c r="H26" s="11"/>
      <c r="I26" s="11"/>
      <c r="J26" s="11"/>
      <c r="K26" s="11"/>
      <c r="L26" s="11"/>
      <c r="M26" s="12">
        <v>109</v>
      </c>
    </row>
    <row r="27" spans="1:13">
      <c r="A27" s="8" t="s">
        <v>21</v>
      </c>
      <c r="B27" s="11">
        <v>130</v>
      </c>
      <c r="C27" s="11">
        <v>65</v>
      </c>
      <c r="D27" s="11"/>
      <c r="E27" s="11"/>
      <c r="F27" s="11">
        <v>130</v>
      </c>
      <c r="G27" s="11"/>
      <c r="H27" s="11"/>
      <c r="I27" s="11">
        <v>130</v>
      </c>
      <c r="J27" s="11">
        <v>130</v>
      </c>
      <c r="K27" s="11">
        <v>130</v>
      </c>
      <c r="L27" s="11">
        <v>65</v>
      </c>
      <c r="M27" s="12">
        <v>130</v>
      </c>
    </row>
    <row r="28" spans="1:13">
      <c r="A28" s="8" t="s">
        <v>22</v>
      </c>
      <c r="B28" s="11"/>
      <c r="C28" s="11"/>
      <c r="D28" s="11"/>
      <c r="E28" s="11"/>
      <c r="F28" s="11"/>
      <c r="G28" s="11"/>
      <c r="H28" s="11"/>
      <c r="I28" s="11"/>
      <c r="J28" s="11">
        <v>241</v>
      </c>
      <c r="K28" s="11">
        <v>241</v>
      </c>
      <c r="L28" s="11">
        <v>241</v>
      </c>
      <c r="M28" s="12"/>
    </row>
    <row r="29" spans="1:13">
      <c r="A29" s="13" t="s">
        <v>17</v>
      </c>
      <c r="B29" s="9">
        <f t="shared" ref="B29:M29" si="5">B30+B31+B32+B33</f>
        <v>254</v>
      </c>
      <c r="C29" s="9">
        <f t="shared" si="5"/>
        <v>306</v>
      </c>
      <c r="D29" s="9">
        <f t="shared" si="5"/>
        <v>0</v>
      </c>
      <c r="E29" s="9">
        <f t="shared" si="5"/>
        <v>70</v>
      </c>
      <c r="F29" s="9">
        <f t="shared" si="5"/>
        <v>194</v>
      </c>
      <c r="G29" s="9">
        <f t="shared" si="5"/>
        <v>15</v>
      </c>
      <c r="H29" s="9">
        <f t="shared" si="5"/>
        <v>1</v>
      </c>
      <c r="I29" s="9">
        <f t="shared" si="5"/>
        <v>121</v>
      </c>
      <c r="J29" s="9">
        <f t="shared" si="5"/>
        <v>870</v>
      </c>
      <c r="K29" s="9">
        <f t="shared" si="5"/>
        <v>876</v>
      </c>
      <c r="L29" s="9">
        <f t="shared" si="5"/>
        <v>564</v>
      </c>
      <c r="M29" s="10">
        <f t="shared" si="5"/>
        <v>261</v>
      </c>
    </row>
    <row r="30" spans="1:13">
      <c r="A30" s="8" t="s">
        <v>18</v>
      </c>
      <c r="B30" s="11">
        <v>8</v>
      </c>
      <c r="C30" s="11">
        <v>60</v>
      </c>
      <c r="D30" s="11"/>
      <c r="E30" s="11">
        <v>70</v>
      </c>
      <c r="F30" s="11">
        <v>104</v>
      </c>
      <c r="G30" s="11">
        <v>15</v>
      </c>
      <c r="H30" s="11">
        <v>1</v>
      </c>
      <c r="I30" s="11">
        <v>31</v>
      </c>
      <c r="J30" s="11">
        <v>26</v>
      </c>
      <c r="K30" s="11">
        <v>32</v>
      </c>
      <c r="L30" s="11">
        <v>20</v>
      </c>
      <c r="M30" s="12">
        <v>15</v>
      </c>
    </row>
    <row r="31" spans="1:13">
      <c r="A31" s="8" t="s">
        <v>19</v>
      </c>
      <c r="B31" s="11">
        <v>156</v>
      </c>
      <c r="C31" s="11">
        <v>156</v>
      </c>
      <c r="D31" s="11"/>
      <c r="E31" s="11"/>
      <c r="F31" s="11"/>
      <c r="G31" s="11"/>
      <c r="H31" s="11"/>
      <c r="I31" s="11"/>
      <c r="J31" s="11">
        <v>300</v>
      </c>
      <c r="K31" s="11">
        <v>300</v>
      </c>
      <c r="L31" s="11"/>
      <c r="M31" s="12">
        <v>156</v>
      </c>
    </row>
    <row r="32" spans="1:13">
      <c r="A32" s="8" t="s">
        <v>21</v>
      </c>
      <c r="B32" s="11">
        <v>90</v>
      </c>
      <c r="C32" s="11">
        <v>90</v>
      </c>
      <c r="D32" s="11"/>
      <c r="E32" s="11"/>
      <c r="F32" s="11">
        <v>90</v>
      </c>
      <c r="G32" s="11"/>
      <c r="H32" s="11"/>
      <c r="I32" s="11">
        <v>90</v>
      </c>
      <c r="J32" s="11">
        <v>90</v>
      </c>
      <c r="K32" s="11">
        <v>90</v>
      </c>
      <c r="L32" s="11">
        <v>90</v>
      </c>
      <c r="M32" s="12">
        <v>90</v>
      </c>
    </row>
    <row r="33" spans="1:13">
      <c r="A33" s="8" t="s">
        <v>22</v>
      </c>
      <c r="B33" s="11"/>
      <c r="C33" s="11"/>
      <c r="D33" s="11"/>
      <c r="E33" s="11"/>
      <c r="F33" s="11"/>
      <c r="G33" s="11"/>
      <c r="H33" s="11"/>
      <c r="I33" s="11"/>
      <c r="J33" s="11">
        <v>454</v>
      </c>
      <c r="K33" s="11">
        <v>454</v>
      </c>
      <c r="L33" s="11">
        <v>454</v>
      </c>
      <c r="M33" s="12"/>
    </row>
    <row r="34" spans="1:13">
      <c r="A34" s="5" t="s">
        <v>0</v>
      </c>
      <c r="B34" s="1">
        <f t="shared" ref="B34:M34" si="6">B11+B15+B19+B24+B29</f>
        <v>1181</v>
      </c>
      <c r="C34" s="1">
        <f t="shared" si="6"/>
        <v>1117</v>
      </c>
      <c r="D34" s="1">
        <f t="shared" si="6"/>
        <v>613</v>
      </c>
      <c r="E34" s="1">
        <f t="shared" si="6"/>
        <v>779</v>
      </c>
      <c r="F34" s="1">
        <f t="shared" si="6"/>
        <v>1264</v>
      </c>
      <c r="G34" s="1">
        <f t="shared" si="6"/>
        <v>162</v>
      </c>
      <c r="H34" s="1">
        <f t="shared" si="6"/>
        <v>299</v>
      </c>
      <c r="I34" s="1">
        <f t="shared" si="6"/>
        <v>526</v>
      </c>
      <c r="J34" s="1">
        <f t="shared" si="6"/>
        <v>2462</v>
      </c>
      <c r="K34" s="1">
        <f t="shared" si="6"/>
        <v>1699</v>
      </c>
      <c r="L34" s="1">
        <f t="shared" si="6"/>
        <v>1203</v>
      </c>
      <c r="M34" s="3">
        <f t="shared" si="6"/>
        <v>958</v>
      </c>
    </row>
    <row r="35" spans="1:13">
      <c r="A35" s="4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15"/>
    </row>
    <row r="36" spans="1:13" ht="16" thickBot="1">
      <c r="A36" s="16" t="s">
        <v>25</v>
      </c>
      <c r="B36" s="17">
        <f t="shared" ref="B36:M36" si="7">B8-B34</f>
        <v>925</v>
      </c>
      <c r="C36" s="17">
        <f t="shared" si="7"/>
        <v>925</v>
      </c>
      <c r="D36" s="17">
        <f t="shared" si="7"/>
        <v>342</v>
      </c>
      <c r="E36" s="17">
        <f t="shared" si="7"/>
        <v>4314</v>
      </c>
      <c r="F36" s="17">
        <f t="shared" si="7"/>
        <v>4388</v>
      </c>
      <c r="G36" s="17">
        <f t="shared" si="7"/>
        <v>885</v>
      </c>
      <c r="H36" s="17">
        <f t="shared" si="7"/>
        <v>1981</v>
      </c>
      <c r="I36" s="17">
        <f t="shared" si="7"/>
        <v>1989</v>
      </c>
      <c r="J36" s="17">
        <f t="shared" si="7"/>
        <v>3398</v>
      </c>
      <c r="K36" s="17">
        <f t="shared" si="7"/>
        <v>201</v>
      </c>
      <c r="L36" s="17">
        <f t="shared" si="7"/>
        <v>960</v>
      </c>
      <c r="M36" s="18">
        <f t="shared" si="7"/>
        <v>-151</v>
      </c>
    </row>
  </sheetData>
  <phoneticPr fontId="4" type="noConversion"/>
  <pageMargins left="0.75000000000000011" right="0.75000000000000011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Institute of Animal Physiology and Genetics, ASCR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Michal Kubelka</dc:creator>
  <cp:lastModifiedBy>Michal Kubelka</cp:lastModifiedBy>
  <cp:lastPrinted>2015-03-04T08:20:21Z</cp:lastPrinted>
  <dcterms:created xsi:type="dcterms:W3CDTF">2015-03-03T14:13:57Z</dcterms:created>
  <dcterms:modified xsi:type="dcterms:W3CDTF">2015-03-04T08:20:31Z</dcterms:modified>
</cp:coreProperties>
</file>